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Q:\eLibrary-CRM-Metadaten_intern\2 Nomos eLibrary\+Pakete 2026\"/>
    </mc:Choice>
  </mc:AlternateContent>
  <xr:revisionPtr revIDLastSave="0" documentId="13_ncr:1_{C593938A-184F-41D2-9120-05CA72DD4125}" xr6:coauthVersionLast="47" xr6:coauthVersionMax="47" xr10:uidLastSave="{00000000-0000-0000-0000-000000000000}"/>
  <bookViews>
    <workbookView xWindow="390" yWindow="390" windowWidth="28065" windowHeight="14790" xr2:uid="{EE42A5B4-416A-4DFD-AD87-EC2E1970AB2F}"/>
  </bookViews>
  <sheets>
    <sheet name="Pakete 2026 II (SoSe)" sheetId="3" r:id="rId1"/>
    <sheet name="Pakete 2026 I (CHB)" sheetId="6" r:id="rId2"/>
    <sheet name="Pakete 2026 I (Nomos)" sheetId="7" r:id="rId3"/>
    <sheet name="Titelliste" sheetId="5" r:id="rId4"/>
    <sheet name="Konditionen" sheetId="8" r:id="rId5"/>
  </sheets>
  <definedNames>
    <definedName name="_xlnm._FilterDatabase" localSheetId="1" hidden="1">'Pakete 2026 I (CHB)'!$A$3:$L$3</definedName>
    <definedName name="_xlnm._FilterDatabase" localSheetId="0" hidden="1">'Pakete 2026 II (SoSe)'!$D$3:$J$51</definedName>
    <definedName name="_xlnm._FilterDatabase" localSheetId="3" hidden="1">Titelliste!$A$4:$Q$903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7" l="1"/>
  <c r="H15" i="7"/>
  <c r="F17" i="7"/>
  <c r="F15" i="7"/>
  <c r="F5" i="7"/>
  <c r="F6" i="7"/>
  <c r="F7" i="7"/>
  <c r="F8" i="7"/>
  <c r="F9" i="7"/>
  <c r="F10" i="7"/>
  <c r="F11" i="7"/>
  <c r="F12" i="7"/>
  <c r="F13" i="7"/>
  <c r="F14" i="7"/>
  <c r="F16" i="7"/>
  <c r="F18" i="7"/>
  <c r="F19" i="7"/>
  <c r="F20" i="7"/>
  <c r="F21" i="7"/>
  <c r="F22" i="7"/>
  <c r="F23" i="7"/>
  <c r="F24" i="7"/>
  <c r="F25" i="7"/>
  <c r="F4" i="7"/>
  <c r="H48" i="3"/>
  <c r="J48" i="3" s="1"/>
  <c r="H43" i="3"/>
  <c r="J43" i="3" s="1"/>
  <c r="H42" i="3"/>
  <c r="J42" i="3" s="1"/>
  <c r="H38" i="3"/>
  <c r="J38" i="3" s="1"/>
  <c r="H33" i="3"/>
  <c r="J33" i="3" s="1"/>
  <c r="H16" i="3"/>
  <c r="J16" i="3" s="1"/>
  <c r="H8" i="3"/>
  <c r="J8" i="3" s="1"/>
  <c r="H7" i="3"/>
  <c r="H9" i="3"/>
  <c r="H10" i="3"/>
  <c r="H11" i="3"/>
  <c r="H12" i="3"/>
  <c r="H13" i="3"/>
  <c r="H14" i="3"/>
  <c r="H17" i="3"/>
  <c r="H18" i="3"/>
  <c r="H19" i="3"/>
  <c r="H20" i="3"/>
  <c r="H22" i="3"/>
  <c r="H23" i="3"/>
  <c r="H24" i="3"/>
  <c r="H25" i="3"/>
  <c r="H26" i="3"/>
  <c r="H27" i="3"/>
  <c r="H28" i="3"/>
  <c r="H31" i="3"/>
  <c r="H32" i="3"/>
  <c r="H34" i="3"/>
  <c r="H35" i="3"/>
  <c r="H36" i="3"/>
  <c r="H37" i="3"/>
  <c r="H39" i="3"/>
  <c r="H40" i="3"/>
  <c r="H41" i="3"/>
  <c r="H44" i="3"/>
  <c r="H46" i="3"/>
  <c r="H47" i="3"/>
  <c r="H49" i="3"/>
  <c r="H50" i="3"/>
  <c r="H51" i="3"/>
  <c r="G904" i="5"/>
  <c r="F904" i="5"/>
  <c r="J47" i="3" l="1"/>
  <c r="L6" i="6" l="1"/>
  <c r="H25" i="7" l="1"/>
  <c r="J25" i="7" s="1"/>
  <c r="H24" i="7"/>
  <c r="J24" i="7" s="1"/>
  <c r="H23" i="7"/>
  <c r="J23" i="7" s="1"/>
  <c r="H22" i="7"/>
  <c r="J22" i="7" s="1"/>
  <c r="H21" i="7"/>
  <c r="J21" i="7" s="1"/>
  <c r="H20" i="7"/>
  <c r="J20" i="7" s="1"/>
  <c r="H19" i="7"/>
  <c r="J19" i="7" s="1"/>
  <c r="D18" i="7"/>
  <c r="H18" i="7" s="1"/>
  <c r="J18" i="7" s="1"/>
  <c r="C18" i="7"/>
  <c r="J17" i="7"/>
  <c r="H16" i="7"/>
  <c r="J16" i="7" s="1"/>
  <c r="J15" i="7"/>
  <c r="H14" i="7"/>
  <c r="J14" i="7" s="1"/>
  <c r="H13" i="7"/>
  <c r="J13" i="7" s="1"/>
  <c r="H12" i="7"/>
  <c r="J12" i="7" s="1"/>
  <c r="H11" i="7"/>
  <c r="J11" i="7" s="1"/>
  <c r="H10" i="7"/>
  <c r="J10" i="7" s="1"/>
  <c r="H9" i="7"/>
  <c r="J9" i="7" s="1"/>
  <c r="H8" i="7"/>
  <c r="J8" i="7" s="1"/>
  <c r="H7" i="7"/>
  <c r="J7" i="7" s="1"/>
  <c r="H6" i="7"/>
  <c r="J6" i="7" s="1"/>
  <c r="D5" i="7"/>
  <c r="H5" i="7" s="1"/>
  <c r="J5" i="7" s="1"/>
  <c r="C5" i="7"/>
  <c r="D4" i="7"/>
  <c r="H4" i="7" s="1"/>
  <c r="J4" i="7" s="1"/>
  <c r="C4" i="7"/>
  <c r="J51" i="3" l="1"/>
  <c r="J50" i="3"/>
  <c r="J49" i="3"/>
  <c r="L48" i="3"/>
  <c r="L47" i="3"/>
  <c r="J46" i="3"/>
  <c r="F45" i="3"/>
  <c r="E45" i="3"/>
  <c r="L43" i="3"/>
  <c r="L42" i="3"/>
  <c r="J41" i="3"/>
  <c r="J40" i="3"/>
  <c r="J39" i="3"/>
  <c r="L38" i="3"/>
  <c r="J37" i="3"/>
  <c r="J34" i="3"/>
  <c r="L33" i="3"/>
  <c r="J32" i="3"/>
  <c r="J31" i="3"/>
  <c r="F30" i="3"/>
  <c r="H30" i="3" s="1"/>
  <c r="E30" i="3"/>
  <c r="E29" i="3" s="1"/>
  <c r="H45" i="3" l="1"/>
  <c r="J45" i="3" s="1"/>
  <c r="L50" i="3"/>
  <c r="L51" i="3"/>
  <c r="L37" i="3"/>
  <c r="J44" i="3"/>
  <c r="L44" i="3" s="1"/>
  <c r="L39" i="3"/>
  <c r="L46" i="3"/>
  <c r="J35" i="3"/>
  <c r="L35" i="3" s="1"/>
  <c r="L32" i="3"/>
  <c r="J36" i="3"/>
  <c r="L36" i="3" s="1"/>
  <c r="L49" i="3"/>
  <c r="L45" i="3"/>
  <c r="L40" i="3"/>
  <c r="L41" i="3"/>
  <c r="L34" i="3"/>
  <c r="L31" i="3"/>
  <c r="F29" i="3"/>
  <c r="H29" i="3" s="1"/>
  <c r="F15" i="3"/>
  <c r="H15" i="3" s="1"/>
  <c r="E15" i="3"/>
  <c r="J20" i="3"/>
  <c r="L20" i="3" s="1"/>
  <c r="J19" i="3"/>
  <c r="L19" i="3" s="1"/>
  <c r="J23" i="3"/>
  <c r="J24" i="3"/>
  <c r="J25" i="3"/>
  <c r="J26" i="3"/>
  <c r="J27" i="3"/>
  <c r="J28" i="3"/>
  <c r="J13" i="3"/>
  <c r="J14" i="3"/>
  <c r="J17" i="3"/>
  <c r="L17" i="3" s="1"/>
  <c r="J18" i="3"/>
  <c r="L18" i="3" s="1"/>
  <c r="J30" i="3" l="1"/>
  <c r="L30" i="3" s="1"/>
  <c r="J29" i="3"/>
  <c r="L29" i="3" s="1"/>
  <c r="J15" i="6"/>
  <c r="L7" i="6" l="1"/>
  <c r="L8" i="6"/>
  <c r="L9" i="6"/>
  <c r="L10" i="6"/>
  <c r="L11" i="6"/>
  <c r="L12" i="6"/>
  <c r="L13" i="6"/>
  <c r="L15" i="6"/>
  <c r="L16" i="6"/>
  <c r="L17" i="6"/>
  <c r="L18" i="6"/>
  <c r="L20" i="6"/>
  <c r="L21" i="6"/>
  <c r="L22" i="6"/>
  <c r="L23" i="6"/>
  <c r="L24" i="6"/>
  <c r="L25" i="6"/>
  <c r="L26" i="6"/>
  <c r="L27" i="6"/>
  <c r="L28" i="6"/>
  <c r="L30" i="6"/>
  <c r="L31" i="6"/>
  <c r="L32" i="6"/>
  <c r="L33" i="6"/>
  <c r="L34" i="6"/>
  <c r="L35" i="6"/>
  <c r="L36" i="6"/>
  <c r="K6" i="6"/>
  <c r="K7" i="6"/>
  <c r="K8" i="6"/>
  <c r="K9" i="6"/>
  <c r="K10" i="6"/>
  <c r="K11" i="6"/>
  <c r="K12" i="6"/>
  <c r="K13" i="6"/>
  <c r="K15" i="6"/>
  <c r="K16" i="6"/>
  <c r="K17" i="6"/>
  <c r="K18" i="6"/>
  <c r="K20" i="6"/>
  <c r="K21" i="6"/>
  <c r="K22" i="6"/>
  <c r="K23" i="6"/>
  <c r="K24" i="6"/>
  <c r="K25" i="6"/>
  <c r="K26" i="6"/>
  <c r="K27" i="6"/>
  <c r="K28" i="6"/>
  <c r="K30" i="6"/>
  <c r="K31" i="6"/>
  <c r="K32" i="6"/>
  <c r="K33" i="6"/>
  <c r="K34" i="6"/>
  <c r="K35" i="6"/>
  <c r="K36" i="6"/>
  <c r="J6" i="6"/>
  <c r="J7" i="6"/>
  <c r="J8" i="6"/>
  <c r="J9" i="6"/>
  <c r="J10" i="6"/>
  <c r="J11" i="6"/>
  <c r="J12" i="6"/>
  <c r="J13" i="6"/>
  <c r="J16" i="6"/>
  <c r="J17" i="6"/>
  <c r="J18" i="6"/>
  <c r="J20" i="6"/>
  <c r="J21" i="6"/>
  <c r="J22" i="6"/>
  <c r="J23" i="6"/>
  <c r="J24" i="6"/>
  <c r="J25" i="6"/>
  <c r="J26" i="6"/>
  <c r="J27" i="6"/>
  <c r="J28" i="6"/>
  <c r="J30" i="6"/>
  <c r="J31" i="6"/>
  <c r="J32" i="6"/>
  <c r="J33" i="6"/>
  <c r="J34" i="6"/>
  <c r="J35" i="6"/>
  <c r="J36" i="6"/>
  <c r="H29" i="6" l="1"/>
  <c r="L29" i="6" s="1"/>
  <c r="G29" i="6"/>
  <c r="K29" i="6" s="1"/>
  <c r="F29" i="6"/>
  <c r="J29" i="6" s="1"/>
  <c r="E29" i="6"/>
  <c r="D29" i="6"/>
  <c r="H19" i="6"/>
  <c r="L19" i="6" s="1"/>
  <c r="G19" i="6"/>
  <c r="K19" i="6" s="1"/>
  <c r="F19" i="6"/>
  <c r="J19" i="6" s="1"/>
  <c r="E19" i="6"/>
  <c r="D19" i="6"/>
  <c r="H14" i="6"/>
  <c r="L14" i="6" s="1"/>
  <c r="G14" i="6"/>
  <c r="K14" i="6" s="1"/>
  <c r="F14" i="6"/>
  <c r="E14" i="6"/>
  <c r="D14" i="6"/>
  <c r="H5" i="6"/>
  <c r="L5" i="6" s="1"/>
  <c r="G5" i="6"/>
  <c r="F5" i="6"/>
  <c r="J5" i="6" s="1"/>
  <c r="E5" i="6"/>
  <c r="D5" i="6"/>
  <c r="D4" i="6"/>
  <c r="H4" i="6" l="1"/>
  <c r="L4" i="6" s="1"/>
  <c r="E4" i="6"/>
  <c r="K5" i="6"/>
  <c r="G4" i="6"/>
  <c r="K4" i="6" s="1"/>
  <c r="F4" i="6"/>
  <c r="J4" i="6" s="1"/>
  <c r="J14" i="6"/>
  <c r="E6" i="3" l="1"/>
  <c r="F6" i="3"/>
  <c r="H6" i="3" s="1"/>
  <c r="F21" i="3" l="1"/>
  <c r="H21" i="3" s="1"/>
  <c r="E21" i="3"/>
  <c r="L16" i="3"/>
  <c r="F5" i="3" l="1"/>
  <c r="E5" i="3"/>
  <c r="E4" i="3" s="1"/>
  <c r="F4" i="3" l="1"/>
  <c r="H5" i="3"/>
  <c r="L25" i="3"/>
  <c r="L28" i="3"/>
  <c r="L27" i="3"/>
  <c r="L26" i="3"/>
  <c r="L23" i="3"/>
  <c r="J22" i="3"/>
  <c r="L22" i="3" s="1"/>
  <c r="L14" i="3"/>
  <c r="L13" i="3"/>
  <c r="J6" i="3"/>
  <c r="L6" i="3" s="1"/>
  <c r="J5" i="3"/>
  <c r="L5" i="3" s="1"/>
  <c r="H4" i="3" l="1"/>
  <c r="J4" i="3" s="1"/>
  <c r="L4" i="3" s="1"/>
  <c r="J7" i="3"/>
  <c r="L7" i="3" s="1"/>
  <c r="J21" i="3"/>
  <c r="L21" i="3" s="1"/>
  <c r="J15" i="3"/>
  <c r="L15" i="3" s="1"/>
  <c r="L24" i="3"/>
  <c r="L8" i="3"/>
  <c r="J9" i="3"/>
  <c r="L9" i="3" s="1"/>
  <c r="J10" i="3"/>
  <c r="L10" i="3" s="1"/>
  <c r="J11" i="3"/>
  <c r="L11" i="3" s="1"/>
  <c r="J12" i="3"/>
  <c r="L12" i="3" s="1"/>
</calcChain>
</file>

<file path=xl/sharedStrings.xml><?xml version="1.0" encoding="utf-8"?>
<sst xmlns="http://schemas.openxmlformats.org/spreadsheetml/2006/main" count="8818" uniqueCount="3769">
  <si>
    <t>Your Trusted Knowledge Base: https://www.inlibra.com</t>
  </si>
  <si>
    <t>Paket 2026 I</t>
  </si>
  <si>
    <t>Titel</t>
  </si>
  <si>
    <t>Wert*</t>
  </si>
  <si>
    <t>Grund-
rabatt</t>
  </si>
  <si>
    <t>Paketaus-
gangspreis*</t>
  </si>
  <si>
    <t>indiv. Preis* 
inkl Faktoren</t>
  </si>
  <si>
    <t>indiv. Preis inkl Faktoren
netto</t>
  </si>
  <si>
    <r>
      <t xml:space="preserve">Faktoren
</t>
    </r>
    <r>
      <rPr>
        <b/>
        <i/>
        <sz val="11"/>
        <rFont val="Roboto Condensed"/>
      </rPr>
      <t>[bitte eintragen]</t>
    </r>
  </si>
  <si>
    <t>Der Paketausgangspreis wird mit dem Faktor für Größe und ggf. Typ der Bibliothek multipliziert ( = indiv. Endpreis)</t>
  </si>
  <si>
    <t>Faktor Typ</t>
  </si>
  <si>
    <t>Universitäten</t>
  </si>
  <si>
    <t>Fachhochschulen</t>
  </si>
  <si>
    <t>Staats-/Landesbib</t>
  </si>
  <si>
    <t>Faktor Größe</t>
  </si>
  <si>
    <t>Faktor Größe (Uni/FH)</t>
  </si>
  <si>
    <t>FTE (bis zu)</t>
  </si>
  <si>
    <t>Faktor</t>
  </si>
  <si>
    <t>≤ 5.000 FTE</t>
  </si>
  <si>
    <t>≤ 10.000 FTE</t>
  </si>
  <si>
    <t>&gt; 10.000 FTE</t>
  </si>
  <si>
    <t>*Bruttopreise</t>
  </si>
  <si>
    <t>**nur als Bestandteil der Gesamtpakete / P&amp;C</t>
  </si>
  <si>
    <t>Paket</t>
  </si>
  <si>
    <t>ISBN Print</t>
  </si>
  <si>
    <t>ISBN Online</t>
  </si>
  <si>
    <t>DOI Link</t>
  </si>
  <si>
    <t>Print-Preis</t>
  </si>
  <si>
    <t>Inst-Preis
P&amp;C*</t>
  </si>
  <si>
    <t>Aufl</t>
  </si>
  <si>
    <t>ET</t>
  </si>
  <si>
    <t>Reihe</t>
  </si>
  <si>
    <t xml:space="preserve">Kollektion </t>
  </si>
  <si>
    <t>Landesrecht</t>
  </si>
  <si>
    <t>Verlag</t>
  </si>
  <si>
    <t>kommt</t>
  </si>
  <si>
    <t>978-3-8006-7986-7</t>
  </si>
  <si>
    <t>978-3-8006-7990-4</t>
  </si>
  <si>
    <t>978-3-8006-7746-7</t>
  </si>
  <si>
    <t>978-3-8006-7747-4</t>
  </si>
  <si>
    <t>978-3-8006-8024-5</t>
  </si>
  <si>
    <t>978-3-8006-8025-2</t>
  </si>
  <si>
    <t>978-3-8006-8103-7</t>
  </si>
  <si>
    <t>978-3-8006-8104-4</t>
  </si>
  <si>
    <t>978-3-406-85128-5</t>
  </si>
  <si>
    <t>978-3-406-85129-2</t>
  </si>
  <si>
    <t>978-3-8006-8057-3</t>
  </si>
  <si>
    <t>978-3-8006-8058-0</t>
  </si>
  <si>
    <t>978-3-406-84208-5</t>
  </si>
  <si>
    <t>978-3-406-84209-2</t>
  </si>
  <si>
    <t>978-3-406-84594-9</t>
  </si>
  <si>
    <t>978-3-406-84595-6</t>
  </si>
  <si>
    <t>978-3-406-84734-9</t>
  </si>
  <si>
    <t>978-3-406-84735-6</t>
  </si>
  <si>
    <t>978-3-406-83953-5</t>
  </si>
  <si>
    <t>978-3-406-83954-2</t>
  </si>
  <si>
    <t>978-3-406-85004-2</t>
  </si>
  <si>
    <t>978-3-406-85005-9</t>
  </si>
  <si>
    <t>978-3-406-84121-7</t>
  </si>
  <si>
    <t>978-3-406-85216-9</t>
  </si>
  <si>
    <t>978-3-406-85026-4</t>
  </si>
  <si>
    <t>978-3-406-85027-1</t>
  </si>
  <si>
    <t>978-3-406-85076-9</t>
  </si>
  <si>
    <t>978-3-406-85077-6</t>
  </si>
  <si>
    <t>978-3-406-82350-3</t>
  </si>
  <si>
    <t>978-3-406-85223-7</t>
  </si>
  <si>
    <t>978-3-406-82753-2</t>
  </si>
  <si>
    <t>978-3-406-82754-9</t>
  </si>
  <si>
    <t>978-3-406-84193-4</t>
  </si>
  <si>
    <t>978-3-406-84194-1</t>
  </si>
  <si>
    <t>978-3-406-84503-1</t>
  </si>
  <si>
    <t>978-3-406-84504-8</t>
  </si>
  <si>
    <t>978-3-8006-7836-5</t>
  </si>
  <si>
    <t>978-3-8006-7837-2</t>
  </si>
  <si>
    <t>978-3-8006-7944-7</t>
  </si>
  <si>
    <t>978-3-8006-7945-4</t>
  </si>
  <si>
    <t>978-3-406-84509-3</t>
  </si>
  <si>
    <t>978-3-406-84510-9</t>
  </si>
  <si>
    <t>978-3-8006-8002-3</t>
  </si>
  <si>
    <t>978-3-8006-8003-0</t>
  </si>
  <si>
    <t>978-3-406-84744-8</t>
  </si>
  <si>
    <t>978-3-406-84745-5</t>
  </si>
  <si>
    <t>978-3-8006-8008-5</t>
  </si>
  <si>
    <t>978-3-8006-8009-2</t>
  </si>
  <si>
    <t>978-3-8006-8076-4</t>
  </si>
  <si>
    <t>978-3-8006-8077-1</t>
  </si>
  <si>
    <t>978-3-8006-8054-2</t>
  </si>
  <si>
    <t>978-3-8006-8055-9</t>
  </si>
  <si>
    <t>978-3-8006-7701-6</t>
  </si>
  <si>
    <t>978-3-8006-7702-3</t>
  </si>
  <si>
    <t>978-3-8006-8018-4</t>
  </si>
  <si>
    <t>978-3-8006-8072-6</t>
  </si>
  <si>
    <t>978-3-8006-8073-3</t>
  </si>
  <si>
    <t>978-3-8006-8064-1</t>
  </si>
  <si>
    <t>978-3-8006-8065-8</t>
  </si>
  <si>
    <t>978-3-406-84483-6</t>
  </si>
  <si>
    <t>978-3-406-84502-4</t>
  </si>
  <si>
    <t>978-3-406-84187-3</t>
  </si>
  <si>
    <t>978-3-406-84188-0</t>
  </si>
  <si>
    <t>978-3-406-85225-1</t>
  </si>
  <si>
    <t>978-3-406-85226-8</t>
  </si>
  <si>
    <t>978-3-406-83378-6</t>
  </si>
  <si>
    <t>978-3-406-83379-3</t>
  </si>
  <si>
    <t>978-3-406-85178-0</t>
  </si>
  <si>
    <t>978-3-406-85179-7</t>
  </si>
  <si>
    <t>978-3-406-80259-1</t>
  </si>
  <si>
    <t>978-3-406-80261-4</t>
  </si>
  <si>
    <t>978-3-406-80381-9</t>
  </si>
  <si>
    <t>978-3-406-80382-6</t>
  </si>
  <si>
    <t>978-3-406-82100-4</t>
  </si>
  <si>
    <t>978-3-406-82101-1</t>
  </si>
  <si>
    <t>978-3-406-82796-9</t>
  </si>
  <si>
    <t>978-3-406-82797-6</t>
  </si>
  <si>
    <t>978-3-406-83800-2</t>
  </si>
  <si>
    <t>978-3-406-83801-9</t>
  </si>
  <si>
    <t>978-3-406-83863-7</t>
  </si>
  <si>
    <t>978-3-406-83864-4</t>
  </si>
  <si>
    <t>978-3-8006-7890-7</t>
  </si>
  <si>
    <t>978-3-8006-7891-4</t>
  </si>
  <si>
    <t>978-3-8006-7893-8</t>
  </si>
  <si>
    <t>978-3-8006-7894-5</t>
  </si>
  <si>
    <t>978-3-8006-7896-9</t>
  </si>
  <si>
    <t>978-3-8006-7898-3</t>
  </si>
  <si>
    <t>978-3-8006-7902-7</t>
  </si>
  <si>
    <t>978-3-8006-7905-8</t>
  </si>
  <si>
    <t>978-3-8006-7926-3</t>
  </si>
  <si>
    <t>978-3-8006-7927-0</t>
  </si>
  <si>
    <t>978-3-8006-7923-2</t>
  </si>
  <si>
    <t>978-3-8006-7925-6</t>
  </si>
  <si>
    <t>978-3-8006-7929-4</t>
  </si>
  <si>
    <t>978-3-8006-7930-0</t>
  </si>
  <si>
    <t>978-3-406-84566-6</t>
  </si>
  <si>
    <t>978-3-406-84567-3</t>
  </si>
  <si>
    <t>978-3-406-84568-0</t>
  </si>
  <si>
    <t>978-3-406-84569-7</t>
  </si>
  <si>
    <t>978-3-8006-7936-2</t>
  </si>
  <si>
    <t>978-3-8006-7937-9</t>
  </si>
  <si>
    <t>978-3-8006-7955-3</t>
  </si>
  <si>
    <t>978-3-8006-7956-0</t>
  </si>
  <si>
    <t>978-3-8006-7959-1</t>
  </si>
  <si>
    <t>978-3-8006-7960-7</t>
  </si>
  <si>
    <t>978-3-8006-7962-1</t>
  </si>
  <si>
    <t>978-3-8006-7963-8</t>
  </si>
  <si>
    <t>978-3-8006-7966-9</t>
  </si>
  <si>
    <t>978-3-8006-7967-6</t>
  </si>
  <si>
    <t>978-3-8006-7970-6</t>
  </si>
  <si>
    <t>978-3-8006-7971-3</t>
  </si>
  <si>
    <t>978-3-8006-7975-1</t>
  </si>
  <si>
    <t>978-3-8006-7976-8</t>
  </si>
  <si>
    <t>978-3-8006-7979-9</t>
  </si>
  <si>
    <t>978-3-8006-7980-5</t>
  </si>
  <si>
    <t>978-3-8006-7987-4</t>
  </si>
  <si>
    <t>978-3-8006-7988-1</t>
  </si>
  <si>
    <t>978-3-8006-7995-9</t>
  </si>
  <si>
    <t>978-3-8006-7996-6</t>
  </si>
  <si>
    <t>978-3-8006-7998-0</t>
  </si>
  <si>
    <t>978-3-8006-7999-7</t>
  </si>
  <si>
    <t>978-3-8006-8013-9</t>
  </si>
  <si>
    <t>978-3-8006-8014-6</t>
  </si>
  <si>
    <t>978-3-8006-7978-2</t>
  </si>
  <si>
    <t>978-3-8006-8016-0</t>
  </si>
  <si>
    <t>978-3-8006-8021-4</t>
  </si>
  <si>
    <t>978-3-8006-8022-1</t>
  </si>
  <si>
    <t>978-3-8006-8027-6</t>
  </si>
  <si>
    <t>978-3-8006-8028-3</t>
  </si>
  <si>
    <t>978-3-8006-8036-8</t>
  </si>
  <si>
    <t>978-3-8006-8037-5</t>
  </si>
  <si>
    <t>978-3-8006-8033-7</t>
  </si>
  <si>
    <t>978-3-8006-8034-4</t>
  </si>
  <si>
    <t>978-3-8006-8039-9</t>
  </si>
  <si>
    <t>978-3-8006-8040-5</t>
  </si>
  <si>
    <t>978-3-8006-8043-6</t>
  </si>
  <si>
    <t>978-3-8006-8044-3</t>
  </si>
  <si>
    <t>978-3-8006-8060-3</t>
  </si>
  <si>
    <t>978-3-8006-8061-0</t>
  </si>
  <si>
    <t>978-3-8006-8069-6</t>
  </si>
  <si>
    <t>978-3-8006-8070-2</t>
  </si>
  <si>
    <t>978-3-8006-8080-1</t>
  </si>
  <si>
    <t>978-3-8006-8081-8</t>
  </si>
  <si>
    <t>978-3-8006-8083-2</t>
  </si>
  <si>
    <t>978-3-8006-8084-9</t>
  </si>
  <si>
    <t>978-3-8006-8090-0</t>
  </si>
  <si>
    <t>978-3-8006-8091-7</t>
  </si>
  <si>
    <t>978-3-8006-8092-4</t>
  </si>
  <si>
    <t>978-3-8006-8093-1</t>
  </si>
  <si>
    <t>978-3-8006-8095-5</t>
  </si>
  <si>
    <t>978-3-8006-8096-2</t>
  </si>
  <si>
    <t>978-3-406-85181-0</t>
  </si>
  <si>
    <t>978-3-406-85182-7</t>
  </si>
  <si>
    <t>978-3-8006-8112-9</t>
  </si>
  <si>
    <t>978-3-8006-8113-6</t>
  </si>
  <si>
    <t>978-3-8006-8115-0</t>
  </si>
  <si>
    <t>978-3-8006-8116-7</t>
  </si>
  <si>
    <t>978-3-8006-8118-1</t>
  </si>
  <si>
    <t>978-3-8006-8119-8</t>
  </si>
  <si>
    <t>978-3-8006-8121-1</t>
  </si>
  <si>
    <t>978-3-8006-8122-8</t>
  </si>
  <si>
    <t>978-3-8006-8124-2</t>
  </si>
  <si>
    <t>978-3-8006-8125-9</t>
  </si>
  <si>
    <t>978-3-8006-8127-3</t>
  </si>
  <si>
    <t>978-3-8006-8128-0</t>
  </si>
  <si>
    <t>978-3-8006-8130-3</t>
  </si>
  <si>
    <t>978-3-8006-8131-0</t>
  </si>
  <si>
    <t>978-3-8006-8133-4</t>
  </si>
  <si>
    <t>978-3-8006-8134-1</t>
  </si>
  <si>
    <t>978-3-8006-8136-5</t>
  </si>
  <si>
    <t>978-3-8006-8137-2</t>
  </si>
  <si>
    <t>978-3-8006-8139-6</t>
  </si>
  <si>
    <t>978-3-8006-8140-2</t>
  </si>
  <si>
    <t>978-3-8006-8079-5</t>
  </si>
  <si>
    <t>978-3-8006-8142-6</t>
  </si>
  <si>
    <t>978-3-8006-8144-0</t>
  </si>
  <si>
    <t>978-3-8006-8145-7</t>
  </si>
  <si>
    <t>978-3-8006-8151-8</t>
  </si>
  <si>
    <t>978-3-8006-8152-5</t>
  </si>
  <si>
    <t>978-3-8006-8154-9</t>
  </si>
  <si>
    <t>978-3-8006-8155-6</t>
  </si>
  <si>
    <t>978-3-8006-8157-0</t>
  </si>
  <si>
    <t>978-3-8006-8158-7</t>
  </si>
  <si>
    <t>ca</t>
  </si>
  <si>
    <t>Saenger, Gesellschaftsrecht</t>
  </si>
  <si>
    <t>Kleeberg, IFRS-Handbuch</t>
  </si>
  <si>
    <t>Bitter/Röder, BGB Allgemeiner Teil</t>
  </si>
  <si>
    <t>Wörlen/Kokemoor/Lohrer, Sachenrecht</t>
  </si>
  <si>
    <t>Junker, Internationales Privatrecht</t>
  </si>
  <si>
    <t>Kurpat, Das Zivilurteil</t>
  </si>
  <si>
    <t>Muthorst, Grundlagen der Rechtswissenschaft</t>
  </si>
  <si>
    <t>Jacoby/von Hinden, Studienkommentar BGB</t>
  </si>
  <si>
    <t>Junker, Grundkurs Arbeitsrecht</t>
  </si>
  <si>
    <t>Pohlmann, Zivilprozessrecht</t>
  </si>
  <si>
    <t>folgt</t>
  </si>
  <si>
    <t>Kindler, Grundkurs Handels- und Gesellschaftsrecht</t>
  </si>
  <si>
    <t>Joecks/Jäger, Studienkommentar StGB</t>
  </si>
  <si>
    <t>Murmann, Grundkurs Strafrecht</t>
  </si>
  <si>
    <t>Schroeder, Grundkurs Europarecht</t>
  </si>
  <si>
    <t>Frotscher, Internationales Steuerrecht</t>
  </si>
  <si>
    <t>Loose, Erbschaftssteuerrecht</t>
  </si>
  <si>
    <t>Kloepfer, Umweltschutzrecht</t>
  </si>
  <si>
    <t>Dicken/Henssler, Bilanzrecht</t>
  </si>
  <si>
    <t>Elzer, Prüfungswissen ZPO für Rechtsreferendare</t>
  </si>
  <si>
    <t>Enders, Grundzüge des Internationalen Wirtschaftsrechts</t>
  </si>
  <si>
    <t>Foerste, Insolvenzrecht</t>
  </si>
  <si>
    <t>Bucher, KI und wissenschaftliches Arbeiten</t>
  </si>
  <si>
    <t>Podszun/Rohner, Nachhaltigkeit und Recht</t>
  </si>
  <si>
    <t>Holbeck/Schwindl, Arbeitsrecht</t>
  </si>
  <si>
    <t>Brox/Walker, Allgemeiner Teil des BGB</t>
  </si>
  <si>
    <t>Looschelders, SchuldR AT</t>
  </si>
  <si>
    <t>Rolletschke, Steuerstrafrecht</t>
  </si>
  <si>
    <t>Ipsen/Kaufhold/Wischmayer, Staatorganisationsrecht</t>
  </si>
  <si>
    <t>Oberheim, Zivilprozessrecht für Referendare</t>
  </si>
  <si>
    <t>Ziegler, Das Strafurteil</t>
  </si>
  <si>
    <t>Köhler, BGB Allgemeiner Teil</t>
  </si>
  <si>
    <t>Medicus/Lorenz, Schuldrecht I Allgemeiner Teil</t>
  </si>
  <si>
    <t>Wellenhofer, Sachenrecht</t>
  </si>
  <si>
    <t>Kischel, Rechtsvergleichung</t>
  </si>
  <si>
    <t xml:space="preserve">Rengier, Strafrecht Allgemeiner Teil </t>
  </si>
  <si>
    <t>Brodowski/Schramm, Internationales und Europäisches Strafrecht</t>
  </si>
  <si>
    <t>Hennemann, Datenrecht</t>
  </si>
  <si>
    <t>Fateh-Moghadan, Rechtssoziologie</t>
  </si>
  <si>
    <t>Schilken/Brinkmann, Zivilprozessrecht</t>
  </si>
  <si>
    <t>Joecks/Jäger, Studienkommentar StPO</t>
  </si>
  <si>
    <t>Lahusen/Eichenberg/Payk/Priemel, Deutsches Justizunrecht im 20 Jahrhundert</t>
  </si>
  <si>
    <t>Schmitt, #derbankbart</t>
  </si>
  <si>
    <t>Zeitz, Leistung</t>
  </si>
  <si>
    <t>Hölscher, Irre/Führung</t>
  </si>
  <si>
    <t>Schiffers, Gewinn(en) durch unternehmerischen Einkauf</t>
  </si>
  <si>
    <t>Coyle, Der Culture Code</t>
  </si>
  <si>
    <t>Ury, YES!</t>
  </si>
  <si>
    <t>Muster, Bits &amp; Bolzen</t>
  </si>
  <si>
    <t>Maurer/Schwarz, Staatsrecht I</t>
  </si>
  <si>
    <t>Kingreen, Polizei- und Ordnungsrecht</t>
  </si>
  <si>
    <t>William, Possible</t>
  </si>
  <si>
    <t>Capol, Popcorn Manifest</t>
  </si>
  <si>
    <t>Schwenker, Abschied von der Illusion der Berechenbarkeit</t>
  </si>
  <si>
    <t>Bergen, Future Builders</t>
  </si>
  <si>
    <t>Logan, Tribal Leadership</t>
  </si>
  <si>
    <t>Berle, Klarheit</t>
  </si>
  <si>
    <t>Bulligan, Erste Hilfe für die Psyche</t>
  </si>
  <si>
    <t>Wittkowski, Die E-Rechnung</t>
  </si>
  <si>
    <t>Rumelt, Gute Strategie / Schlechte Strategie</t>
  </si>
  <si>
    <t>Weidl, Be Wonderful - Menschen großartig machen</t>
  </si>
  <si>
    <t>Schüller, Narrative für eine bessere Zukunft</t>
  </si>
  <si>
    <t>Corsten, Betriebswirtschaftslehre</t>
  </si>
  <si>
    <t>Lind, Der Promtathon-Praxis-Guide</t>
  </si>
  <si>
    <t>Esch, Corporate Branding</t>
  </si>
  <si>
    <t>Müller/Gelbrich, Interkulturelles Marketing</t>
  </si>
  <si>
    <t>Klunzinger, Einführung in das Handels- und Gesellschaftsrecht</t>
  </si>
  <si>
    <t>Dewar, CEO Masterclass</t>
  </si>
  <si>
    <t>Brunell, Bitcoin für alle</t>
  </si>
  <si>
    <t>Kunnes, Strafprozessuale Revision</t>
  </si>
  <si>
    <t>Pogue, Apple, die ersten 50 Jahre</t>
  </si>
  <si>
    <t>Brady, Die Kraft der Vielfalt</t>
  </si>
  <si>
    <t>Hartmann, Die Profilerin. Die neue Leadership Kompetenz</t>
  </si>
  <si>
    <t>Engländer/El-Ghazi, Strafprozessrecht</t>
  </si>
  <si>
    <t>Zeplin, Praxishandbuch Leadership in der Transformation</t>
  </si>
  <si>
    <t>Lau, Der Business-Coaching-Guide</t>
  </si>
  <si>
    <t>Schrenk, Nimm den Kuchen, nicht die Krümel!</t>
  </si>
  <si>
    <t>David L. u.a., Selbstdistanz</t>
  </si>
  <si>
    <t>Schwab, Familienrecht</t>
  </si>
  <si>
    <t>Wiechern, Beziehungsarbeit in Arbeitsbeziehungen</t>
  </si>
  <si>
    <t>Dubbel, Reality strikes back</t>
  </si>
  <si>
    <t>Aurel, Meditationen/Selbstbetrachtungen</t>
  </si>
  <si>
    <t>Tzu, Die Kunst des Krieges</t>
  </si>
  <si>
    <t>Schnatmann, Der Circle of Results</t>
  </si>
  <si>
    <t>Gibran, Der Prophet</t>
  </si>
  <si>
    <t>von Thunen, Aus bester Familie</t>
  </si>
  <si>
    <t>Scholz, Drop Your Tools - Transformation mit allen</t>
  </si>
  <si>
    <t>Hill, Denke nach und werde reicht</t>
  </si>
  <si>
    <t>Paramahansa, Autobiographie eines Yogi</t>
  </si>
  <si>
    <t>Esch, Marketing</t>
  </si>
  <si>
    <t>Grunewald/Schlitt, Kapitalmarktrecht</t>
  </si>
  <si>
    <t>Kolbeck/Rauscher, Tourismus-Management</t>
  </si>
  <si>
    <t>Schulte, Logistik und Supply Chain Management</t>
  </si>
  <si>
    <t>Edmondson, When Work Works</t>
  </si>
  <si>
    <t>Paket 
2026 I, II</t>
  </si>
  <si>
    <t>GDR</t>
  </si>
  <si>
    <t>JLB</t>
  </si>
  <si>
    <t>Studienkommentar</t>
  </si>
  <si>
    <t>GK</t>
  </si>
  <si>
    <t>STP</t>
  </si>
  <si>
    <t>KLB</t>
  </si>
  <si>
    <t>GROL</t>
  </si>
  <si>
    <t>CHB Vahlen (RSW)</t>
  </si>
  <si>
    <t>CHB Vahlen</t>
  </si>
  <si>
    <t>CHB RSW</t>
  </si>
  <si>
    <t>978-3-406-80135-8</t>
  </si>
  <si>
    <t>978-3-406-80137-2</t>
  </si>
  <si>
    <t>978-3-406-80213-3</t>
  </si>
  <si>
    <t>978-3-406-80215-7</t>
  </si>
  <si>
    <t>978-3-406-71611-9</t>
  </si>
  <si>
    <t>978-3-406-81132-6</t>
  </si>
  <si>
    <t>978-3-406-82174-5</t>
  </si>
  <si>
    <t>978-3-406-82176-9</t>
  </si>
  <si>
    <t>978-3-406-82697-9</t>
  </si>
  <si>
    <t>978-3-406-82699-3</t>
  </si>
  <si>
    <t>978-3-406-82895-9</t>
  </si>
  <si>
    <t>978-3-406-82897-3</t>
  </si>
  <si>
    <t>978-3-406-82943-7</t>
  </si>
  <si>
    <t>978-3-406-82945-1</t>
  </si>
  <si>
    <t>978-3-406-83006-8</t>
  </si>
  <si>
    <t>978-3-406-83008-2</t>
  </si>
  <si>
    <t>978-3-406-83045-7</t>
  </si>
  <si>
    <t>978-3-406-83047-1</t>
  </si>
  <si>
    <t>978-3-406-83075-4</t>
  </si>
  <si>
    <t>978-3-406-83077-8</t>
  </si>
  <si>
    <t>978-3-406-83333-5</t>
  </si>
  <si>
    <t>978-3-406-83335-9</t>
  </si>
  <si>
    <t>978-3-406-83426-4</t>
  </si>
  <si>
    <t>978-3-406-83428-8</t>
  </si>
  <si>
    <t>978-3-406-83403-5</t>
  </si>
  <si>
    <t>978-3-406-83461-5</t>
  </si>
  <si>
    <t>978-3-406-83478-3</t>
  </si>
  <si>
    <t>978-3-406-83481-3</t>
  </si>
  <si>
    <t>978-3-406-83482-0</t>
  </si>
  <si>
    <t>978-3-406-83484-4</t>
  </si>
  <si>
    <t>978-3-406-83495-0</t>
  </si>
  <si>
    <t>978-3-406-83497-4</t>
  </si>
  <si>
    <t>978-3-406-83519-3</t>
  </si>
  <si>
    <t>978-3-406-83521-6</t>
  </si>
  <si>
    <t>978-3-406-83604-6</t>
  </si>
  <si>
    <t>978-3-406-83606-0</t>
  </si>
  <si>
    <t>978-3-406-83622-0</t>
  </si>
  <si>
    <t>978-3-406-84035-7</t>
  </si>
  <si>
    <t>978-3-406-81658-1</t>
  </si>
  <si>
    <t>978-3-406-83878-1</t>
  </si>
  <si>
    <t>978-3-406-83628-2</t>
  </si>
  <si>
    <t>978-3-406-83630-5</t>
  </si>
  <si>
    <t>978-3-406-83634-3</t>
  </si>
  <si>
    <t>978-3-406-83636-7</t>
  </si>
  <si>
    <t>978-3-406-83631-2</t>
  </si>
  <si>
    <t>978-3-406-83633-6</t>
  </si>
  <si>
    <t>978-3-406-83637-4</t>
  </si>
  <si>
    <t>978-3-406-83639-8</t>
  </si>
  <si>
    <t>978-3-406-83640-4</t>
  </si>
  <si>
    <t>978-3-406-83642-8</t>
  </si>
  <si>
    <t>978-3-406-83643-5</t>
  </si>
  <si>
    <t>978-3-406-83645-9</t>
  </si>
  <si>
    <t>978-3-406-83677-0</t>
  </si>
  <si>
    <t>978-3-406-83679-4</t>
  </si>
  <si>
    <t>978-3-406-83680-0</t>
  </si>
  <si>
    <t>978-3-406-83682-4</t>
  </si>
  <si>
    <t>978-3-406-83690-9</t>
  </si>
  <si>
    <t>978-3-406-84036-4</t>
  </si>
  <si>
    <t>978-3-406-83706-7</t>
  </si>
  <si>
    <t>978-3-406-83708-1</t>
  </si>
  <si>
    <t>978-3-406-83709-8</t>
  </si>
  <si>
    <t>978-3-406-83711-1</t>
  </si>
  <si>
    <t>978-3-406-83712-8</t>
  </si>
  <si>
    <t>978-3-406-83714-2</t>
  </si>
  <si>
    <t>978-3-406-83723-4</t>
  </si>
  <si>
    <t>978-3-406-83725-8</t>
  </si>
  <si>
    <t>978-3-406-83730-2</t>
  </si>
  <si>
    <t>978-3-406-84031-9</t>
  </si>
  <si>
    <t>978-3-406-83747-0</t>
  </si>
  <si>
    <t>978-3-406-83749-4</t>
  </si>
  <si>
    <t>978-3-406-83750-0</t>
  </si>
  <si>
    <t>978-3-406-83752-4</t>
  </si>
  <si>
    <t>978-3-406-83753-1</t>
  </si>
  <si>
    <t>978-3-406-84034-0</t>
  </si>
  <si>
    <t>978-3-406-83755-5</t>
  </si>
  <si>
    <t>978-3-406-83757-9</t>
  </si>
  <si>
    <t>978-3-406-83769-2</t>
  </si>
  <si>
    <t>978-3-406-83771-5</t>
  </si>
  <si>
    <t>978-3-406-83783-8</t>
  </si>
  <si>
    <t>978-3-406-84032-6</t>
  </si>
  <si>
    <t>978-3-406-83831-6</t>
  </si>
  <si>
    <t>978-3-406-84033-3</t>
  </si>
  <si>
    <t>978-3-406-83948-1</t>
  </si>
  <si>
    <t>978-3-406-84428-7</t>
  </si>
  <si>
    <t>978-3-406-83955-9</t>
  </si>
  <si>
    <t>978-3-406-83956-6</t>
  </si>
  <si>
    <t>978-3-406-83778-4</t>
  </si>
  <si>
    <t>978-3-406-83814-9</t>
  </si>
  <si>
    <t>978-3-406-84201-6</t>
  </si>
  <si>
    <t>978-3-406-84202-3</t>
  </si>
  <si>
    <t>978-3-406-83946-7</t>
  </si>
  <si>
    <t>978-3-406-83947-4</t>
  </si>
  <si>
    <t>978-3-406-84204-7</t>
  </si>
  <si>
    <t>978-3-406-84205-4</t>
  </si>
  <si>
    <t>978-3-406-84507-9</t>
  </si>
  <si>
    <t>978-3-406-84508-6</t>
  </si>
  <si>
    <t>978-3-406-84505-5</t>
  </si>
  <si>
    <t>978-3-406-84506-2</t>
  </si>
  <si>
    <t>978-3-8006-7850-1</t>
  </si>
  <si>
    <t>978-3-8006-7851-8</t>
  </si>
  <si>
    <t>978-3-8006-7865-5</t>
  </si>
  <si>
    <t>978-3-8006-7866-2</t>
  </si>
  <si>
    <t>978-3-8006-7802-0</t>
  </si>
  <si>
    <t>978-3-8006-7803-7</t>
  </si>
  <si>
    <t>978-3-8006-7744-3</t>
  </si>
  <si>
    <t>978-3-8006-7745-0</t>
  </si>
  <si>
    <t>978-3-8006-7913-3</t>
  </si>
  <si>
    <t>978-3-8006-7914-0</t>
  </si>
  <si>
    <t>978-3-8006-7830-3</t>
  </si>
  <si>
    <t>978-3-8006-7831-0</t>
  </si>
  <si>
    <t>978-3-8006-6996-7</t>
  </si>
  <si>
    <t>978-3-8006-6997-4</t>
  </si>
  <si>
    <t>978-3-406-84469-0</t>
  </si>
  <si>
    <t>978-3-406-84470-6</t>
  </si>
  <si>
    <t>978-3-8006-7335-3</t>
  </si>
  <si>
    <t>978-3-8006-7336-0</t>
  </si>
  <si>
    <t>978-3-406-78688-4</t>
  </si>
  <si>
    <t>978-3-406-82680-1</t>
  </si>
  <si>
    <t>978-3-8006-7537-1</t>
  </si>
  <si>
    <t>978-3-8006-7538-8</t>
  </si>
  <si>
    <t>978-3-8006-7553-1</t>
  </si>
  <si>
    <t>978-3-8006-7554-8</t>
  </si>
  <si>
    <t>978-3-8006-7581-4</t>
  </si>
  <si>
    <t>978-3-8006-7582-1</t>
  </si>
  <si>
    <t>978-3-406-82860-7</t>
  </si>
  <si>
    <t>978-3-8006-7820-4</t>
  </si>
  <si>
    <t>978-3-8006-7626-2</t>
  </si>
  <si>
    <t>978-3-8006-7627-9</t>
  </si>
  <si>
    <t>978-3-406-64587-7</t>
  </si>
  <si>
    <t>978-3-406-83120-1</t>
  </si>
  <si>
    <t>978-3-8006-7703-0</t>
  </si>
  <si>
    <t>978-3-8006-7704-7</t>
  </si>
  <si>
    <t>978-3-8006-7547-0</t>
  </si>
  <si>
    <t>978-3-8006-7738-2</t>
  </si>
  <si>
    <t>978-3-8006-7750-4</t>
  </si>
  <si>
    <t>978-3-8006-7751-1</t>
  </si>
  <si>
    <t>978-3-8006-7756-6</t>
  </si>
  <si>
    <t>978-3-8006-7757-3</t>
  </si>
  <si>
    <t>978-3-8006-7760-3</t>
  </si>
  <si>
    <t>978-3-8006-7761-0</t>
  </si>
  <si>
    <t>978-3-8006-7764-1</t>
  </si>
  <si>
    <t>978-3-8006-7765-8</t>
  </si>
  <si>
    <t>978-3-8006-7767-2</t>
  </si>
  <si>
    <t>978-3-8006-7768-9</t>
  </si>
  <si>
    <t>978-3-406-83742-5</t>
  </si>
  <si>
    <t>978-3-406-83743-2</t>
  </si>
  <si>
    <t>978-3-8006-7770-2</t>
  </si>
  <si>
    <t>978-3-8006-7771-9</t>
  </si>
  <si>
    <t>978-3-8006-7775-7</t>
  </si>
  <si>
    <t>978-3-8006-7776-4</t>
  </si>
  <si>
    <t>978-3-8006-7772-6</t>
  </si>
  <si>
    <t>978-3-8006-7773-3</t>
  </si>
  <si>
    <t>978-3-8006-7777-1</t>
  </si>
  <si>
    <t>978-3-8006-7778-8</t>
  </si>
  <si>
    <t>978-3-8006-7779-5</t>
  </si>
  <si>
    <t>978-3-8006-7780-1</t>
  </si>
  <si>
    <t>978-3-8006-7782-5</t>
  </si>
  <si>
    <t>978-3-8006-7783-2</t>
  </si>
  <si>
    <t>978-3-8006-7784-9</t>
  </si>
  <si>
    <t>978-3-8006-7785-6</t>
  </si>
  <si>
    <t>978-3-8006-7789-4</t>
  </si>
  <si>
    <t>978-3-8006-7790-0</t>
  </si>
  <si>
    <t>978-3-8006-7792-4</t>
  </si>
  <si>
    <t>978-3-8006-7793-1</t>
  </si>
  <si>
    <t>978-3-8006-7795-5</t>
  </si>
  <si>
    <t>978-3-8006-7796-2</t>
  </si>
  <si>
    <t>978-3-8006-7797-9</t>
  </si>
  <si>
    <t>978-3-8006-7798-6</t>
  </si>
  <si>
    <t>978-3-8006-7799-3</t>
  </si>
  <si>
    <t>978-3-8006-7800-6</t>
  </si>
  <si>
    <t>978-3-8006-7807-5</t>
  </si>
  <si>
    <t>978-3-8006-7808-2</t>
  </si>
  <si>
    <t>978-3-8006-7344-5</t>
  </si>
  <si>
    <t>978-3-8006-7819-8</t>
  </si>
  <si>
    <t>978-3-8006-7824-2</t>
  </si>
  <si>
    <t>978-3-8006-7825-9</t>
  </si>
  <si>
    <t>978-3-8006-7838-9</t>
  </si>
  <si>
    <t>978-3-8006-7839-6</t>
  </si>
  <si>
    <t>978-3-8006-7840-2</t>
  </si>
  <si>
    <t>978-3-8006-7841-9</t>
  </si>
  <si>
    <t>978-3-8006-7852-5</t>
  </si>
  <si>
    <t>978-3-8006-7853-2</t>
  </si>
  <si>
    <t>978-3-8006-7855-6</t>
  </si>
  <si>
    <t>978-3-8006-7856-3</t>
  </si>
  <si>
    <t>978-3-8006-7857-0</t>
  </si>
  <si>
    <t>978-3-8006-7858-7</t>
  </si>
  <si>
    <t>978-3-8006-7867-9</t>
  </si>
  <si>
    <t>978-3-8006-7868-6</t>
  </si>
  <si>
    <t>978-3-8006-7870-9</t>
  </si>
  <si>
    <t>978-3-8006-7872-3</t>
  </si>
  <si>
    <t>978-3-8006-7875-4</t>
  </si>
  <si>
    <t>978-3-8006-7876-1</t>
  </si>
  <si>
    <t>978-3-8006-7842-6</t>
  </si>
  <si>
    <t>978-3-8006-7843-3</t>
  </si>
  <si>
    <t>978-3-406-80589-9</t>
  </si>
  <si>
    <t>978-3-406-80590-5</t>
  </si>
  <si>
    <t>978-3-406-84130-9</t>
  </si>
  <si>
    <t>978-3-406-84131-6</t>
  </si>
  <si>
    <t>978-3-406-83898-9</t>
  </si>
  <si>
    <t>978-3-406-83899-6</t>
  </si>
  <si>
    <t>978-3-406-84511-6</t>
  </si>
  <si>
    <t>978-3-406-84512-3</t>
  </si>
  <si>
    <t>978-3-406-84513-0</t>
  </si>
  <si>
    <t>978-3-406-84514-7</t>
  </si>
  <si>
    <t>978-3-406-84515-4</t>
  </si>
  <si>
    <t>978-3-406-84516-1</t>
  </si>
  <si>
    <t>978-3-406-84195-8</t>
  </si>
  <si>
    <t>978-3-406-84196-5</t>
  </si>
  <si>
    <t>978-3-406-80587-5</t>
  </si>
  <si>
    <t>978-3-406-80588-2</t>
  </si>
  <si>
    <t>978-3-406-84471-3</t>
  </si>
  <si>
    <t>978-3-406-84472-0</t>
  </si>
  <si>
    <t>978-3-406-84473-7</t>
  </si>
  <si>
    <t>978-3-406-84474-4</t>
  </si>
  <si>
    <t>978-3-406-84446-1</t>
  </si>
  <si>
    <t>978-3-406-84467-6</t>
  </si>
  <si>
    <t>https://doi.org/10.17104/9783406801372</t>
  </si>
  <si>
    <t>https://doi.org/10.17104/9783406802157</t>
  </si>
  <si>
    <t>https://doi.org/10.17104/9783406811326</t>
  </si>
  <si>
    <t>https://doi.org/10.17104/9783406821769</t>
  </si>
  <si>
    <t>https://doi.org/10.17104/9783406828973</t>
  </si>
  <si>
    <t>https://doi.org/10.17104/9783406829451</t>
  </si>
  <si>
    <t>https://doi.org/10.17104/9783406830082</t>
  </si>
  <si>
    <t>https://doi.org/10.17104/9783406833359</t>
  </si>
  <si>
    <t>https://doi.org/10.17104/9783406834288</t>
  </si>
  <si>
    <t>https://doi.org/10.17104/9783406834615</t>
  </si>
  <si>
    <t>https://doi.org/10.17104/9783406834813</t>
  </si>
  <si>
    <t>https://doi.org/10.17104/9783406834974</t>
  </si>
  <si>
    <t>https://doi.org/10.17104/9783406840357</t>
  </si>
  <si>
    <t>https://doi.org/10.17104/9783406836305</t>
  </si>
  <si>
    <t>https://doi.org/10.17104/9783406836367</t>
  </si>
  <si>
    <t>https://doi.org/10.17104/9783406836336</t>
  </si>
  <si>
    <t>https://doi.org/10.17104/9783406836398</t>
  </si>
  <si>
    <t>https://doi.org/10.17104/9783406836428</t>
  </si>
  <si>
    <t>https://doi.org/10.17104/9783406836794</t>
  </si>
  <si>
    <t>https://doi.org/10.17104/9783406836824</t>
  </si>
  <si>
    <t>https://doi.org/10.17104/9783406840364</t>
  </si>
  <si>
    <t>https://doi.org/10.17104/9783406837081</t>
  </si>
  <si>
    <t>https://doi.org/10.17104/9783406837111</t>
  </si>
  <si>
    <t>https://doi.org/10.17104/9783406837142</t>
  </si>
  <si>
    <t>https://doi.org/10.17104/9783406837258</t>
  </si>
  <si>
    <t>https://doi.org/10.17104/9783406840319</t>
  </si>
  <si>
    <t>https://doi.org/10.17104/9783406837494</t>
  </si>
  <si>
    <t>https://doi.org/10.17104/9783406837524</t>
  </si>
  <si>
    <t>https://doi.org/10.17104/9783406840340</t>
  </si>
  <si>
    <t>https://doi.org/10.17104/9783406837579</t>
  </si>
  <si>
    <t>https://doi.org/10.17104/9783406837715</t>
  </si>
  <si>
    <t>https://doi.org/10.17104/9783406840326</t>
  </si>
  <si>
    <t>https://doi.org/10.17104/9783406840333</t>
  </si>
  <si>
    <t>https://doi.org/10.17104/9783406838149</t>
  </si>
  <si>
    <t>https://doi.org/10.15358/9783800678037</t>
  </si>
  <si>
    <t>https://doi.org/10.15358/9783800677450</t>
  </si>
  <si>
    <t>https://doi.org/10.15358/9783800669974</t>
  </si>
  <si>
    <t>https://doi.org/10.15358/9783800675821</t>
  </si>
  <si>
    <t>https://doi.org/10.17104/9783406829376</t>
  </si>
  <si>
    <t>https://doi.org/10.17104/9783406831201</t>
  </si>
  <si>
    <t>https://doi.org/10.15358/9783800677047</t>
  </si>
  <si>
    <t>https://doi.org/10.15358/9783800677382</t>
  </si>
  <si>
    <t>https://doi.org/10.15358/9783800677658</t>
  </si>
  <si>
    <t>https://doi.org/10.15358/9783800677733</t>
  </si>
  <si>
    <t>https://doi.org/10.15358/9783800677801</t>
  </si>
  <si>
    <t>https://doi.org/10.15358/9783800677931</t>
  </si>
  <si>
    <t>https://doi.org/10.15358/9783800677986</t>
  </si>
  <si>
    <t>https://doi.org/10.15358/9783800678198</t>
  </si>
  <si>
    <t>https://doi.org/10.17104/9783406838996</t>
  </si>
  <si>
    <t>https://doi.org/10.17104/9783406805882</t>
  </si>
  <si>
    <t>Schrenk, Die Frühzeit des Menschen</t>
  </si>
  <si>
    <t>Schrenk, Die Neandertaler</t>
  </si>
  <si>
    <t>Kiesel, Schreiben in finsteren Zeiten</t>
  </si>
  <si>
    <t>Schulze Wessel, Die übersehene Nation</t>
  </si>
  <si>
    <t>Condemi, Denisova</t>
  </si>
  <si>
    <t>Tietz, Nietzsche</t>
  </si>
  <si>
    <t>Ingold, Quantentheorie</t>
  </si>
  <si>
    <t>Straßenberger, Die Denkerin</t>
  </si>
  <si>
    <t>Goeschel, München 38</t>
  </si>
  <si>
    <t>Sommer, Die verdammt blutige Geschichte der Antike</t>
  </si>
  <si>
    <t>Vorländer, Demokratie</t>
  </si>
  <si>
    <t>Jones, Kreuzfahrer</t>
  </si>
  <si>
    <t>Arney, Aufstand der Zellen</t>
  </si>
  <si>
    <t>Levin, Black History</t>
  </si>
  <si>
    <t>Lehmann, Jüdische Geschichte</t>
  </si>
  <si>
    <t>Kossert, Ostpreußen</t>
  </si>
  <si>
    <t>Maier, Geschichte Schottlands</t>
  </si>
  <si>
    <t>Meier, Leo Strauss</t>
  </si>
  <si>
    <t>Verstraete, Warum niemand die Quantentheorie versteht</t>
  </si>
  <si>
    <t>Wiemer, Theoderich der Große</t>
  </si>
  <si>
    <t>Greiner, Weißglut</t>
  </si>
  <si>
    <t>Calic, Balkan-Odyssee, 1933-1941</t>
  </si>
  <si>
    <t>Winkler, Warum es so gekommen ist</t>
  </si>
  <si>
    <t>Meier, Giovanni Boccaccio</t>
  </si>
  <si>
    <t>Molitor, Hermann Göring</t>
  </si>
  <si>
    <t>Stephan, Friedrich I.</t>
  </si>
  <si>
    <t>Hasinger, Geschichte des Universums</t>
  </si>
  <si>
    <t>Wildberger, Die Philosophie der Stoa</t>
  </si>
  <si>
    <t>Rudolph, Sendestörung</t>
  </si>
  <si>
    <t>Kössler, Franco</t>
  </si>
  <si>
    <t>Page, Die Kunst der Bienen</t>
  </si>
  <si>
    <t>Piketty, Für einen ökologischen Sozialismus</t>
  </si>
  <si>
    <t>Frei, Konrad Adenauer</t>
  </si>
  <si>
    <t>Raulff, Wie es euch gefällt</t>
  </si>
  <si>
    <t>Gabriel, Moralische Tatsachen</t>
  </si>
  <si>
    <t>Rostalski, Wer soll was tun?</t>
  </si>
  <si>
    <t>Simanowski, Sprachmaschinen</t>
  </si>
  <si>
    <t>Crul, Gesellschaft der Minderheiten</t>
  </si>
  <si>
    <t>Brüggemeier, Margaret Thatcher</t>
  </si>
  <si>
    <t>Mayer-Ahuja, Klassengesellschaft akut</t>
  </si>
  <si>
    <t>Kowalczuk, Die neue Mauer</t>
  </si>
  <si>
    <t>Reichold, Arbeitsrecht eBook</t>
  </si>
  <si>
    <t>Wellenhofer, Familienrecht eBook</t>
  </si>
  <si>
    <t>Gröpl, Staatsrecht I eBook</t>
  </si>
  <si>
    <t>Stollmann, Öffentliches Baurecht eBook</t>
  </si>
  <si>
    <t>Junker, Internationales Zivilprozessrecht (GdR) eBook</t>
  </si>
  <si>
    <t>Calliess, Staatsrecht III eBook</t>
  </si>
  <si>
    <t>Lettl, Kartellrecht (GdR) eBook</t>
  </si>
  <si>
    <t>Poelzig, Kapitalmarktrecht (GdR) eBook</t>
  </si>
  <si>
    <t>Wörlen, Schuldrecht BT eBook</t>
  </si>
  <si>
    <t>Looschelders, Schuldrecht BT eBook</t>
  </si>
  <si>
    <t>Corsten, Schritt für Schritt zur Bachelorarbeit eBook</t>
  </si>
  <si>
    <t>Kämmerer, Staatsorganisationsrecht eBook</t>
  </si>
  <si>
    <t>Bitter, Handelsrecht eBook</t>
  </si>
  <si>
    <t>Elzer, Die ZPO in Fällen eBook</t>
  </si>
  <si>
    <t>Güllemann, Wirtschaftsprivatrecht Bd. 1 eBook</t>
  </si>
  <si>
    <t>Schäfer, Gesellschaftsrecht eBook</t>
  </si>
  <si>
    <t>Welslau, Arbeitsrechtl. Restrukturierungsmanagement eBook</t>
  </si>
  <si>
    <t>Zahn, Wörterbuch für Bank und Börse eBook</t>
  </si>
  <si>
    <t>Rinker, Ohne Schminke eBook</t>
  </si>
  <si>
    <t>Corsten, Projektmanagement eBook</t>
  </si>
  <si>
    <t>Kimsey-House, Co-Active Coaching eBook</t>
  </si>
  <si>
    <t>Förster, Die KI-Verordnung in der Praxis eBook</t>
  </si>
  <si>
    <t>Helmig, Nonprofit Management eBook</t>
  </si>
  <si>
    <t>Thiemann, Grundkurs Steuerrecht eBook</t>
  </si>
  <si>
    <t>Walker, Verhandeln wie ein Profi eBook</t>
  </si>
  <si>
    <t>Lipkin, Dein bestes Selbst eBook</t>
  </si>
  <si>
    <t>Rieg, Praxisratgeber KI im Controlling eBook</t>
  </si>
  <si>
    <t>Preißler, Eintscheidungsorientierte Kostenrechnung eBook</t>
  </si>
  <si>
    <t>Horsch, Institutionenökonomik/Betriebswirtschaftslehre eB</t>
  </si>
  <si>
    <t>Schwedler, BE BRAVE! eBook</t>
  </si>
  <si>
    <t>Willms, Führung entwickeln eBook</t>
  </si>
  <si>
    <t>Waltermann, Arbeitsrecht Bd. 1: Individualarbeitsrecht eBook</t>
  </si>
  <si>
    <t>Eller, Die Taube in der Hand eBook</t>
  </si>
  <si>
    <t>Quaas-Reinhard, Die innere (R)Evolution eBook</t>
  </si>
  <si>
    <t>Hamm, Kettensprenger eBook</t>
  </si>
  <si>
    <t>Fujimoto, Daytrading eBook</t>
  </si>
  <si>
    <t>Glaeser, Selbstwirksamkeit in Beruf und Alltag eBook</t>
  </si>
  <si>
    <t>Stumpf, Die 10 wichtigsten Zukunftsthemen im Marketing eBook</t>
  </si>
  <si>
    <t>Oestereich, Organisiert euch einfach eBook</t>
  </si>
  <si>
    <t>Bieg, Bankbilanzierung nach HGB und IFRS eBook</t>
  </si>
  <si>
    <t>Evers, There's Nothing Like This eBook</t>
  </si>
  <si>
    <t>Müller-Bornemann, Souverän im Change eBook</t>
  </si>
  <si>
    <t>Kagerer, Raus aus dem Wahnsinn! eBook</t>
  </si>
  <si>
    <t>Aktuelle Wirtschaftsgesetze 2026 (Vahlen) eBook</t>
  </si>
  <si>
    <t>Klein, RETHINKING MARKETING eBook</t>
  </si>
  <si>
    <t>Wöhe, Grundzüge Unternehmensfinanzierung eBook</t>
  </si>
  <si>
    <t>Grenny, Crucial Conversations eBook</t>
  </si>
  <si>
    <t>Richardi, Kollektives Arbeitsrecht eBook</t>
  </si>
  <si>
    <t>Lackmann, Klausur im Zwangsvollstreckungsrecht eBook</t>
  </si>
  <si>
    <t>Striepling, Kollektives Arbeitsrecht eBook</t>
  </si>
  <si>
    <t>Maxwell, The Charismatic Leader eBook</t>
  </si>
  <si>
    <t>Prasad, Was ich von Darwin über das Investieren lernte eBook</t>
  </si>
  <si>
    <t>Leupold, Don´t Panic eBook</t>
  </si>
  <si>
    <t>Barth, Aufgeklärtes Management eBook</t>
  </si>
  <si>
    <t>Meadows, Thinking in Systems eBook</t>
  </si>
  <si>
    <t>Frenz, Öffentliches Recht eBook</t>
  </si>
  <si>
    <t>Frotscher, Verfassungsgeschichte (GdR) eBook</t>
  </si>
  <si>
    <t>Neuner, Allgemeiner Teil des Bürgerlichen Rechts eBook</t>
  </si>
  <si>
    <t>JuS-SR 057 Koch, Gesellschaftsrecht eBook</t>
  </si>
  <si>
    <t>Kett-Straub, Sanktionenrecht (GdR) eBook</t>
  </si>
  <si>
    <t>Rengier, Strafrecht Besonderer Teil I (GdR) eBook</t>
  </si>
  <si>
    <t>Rengier, Strafrecht Besonderer Teil II (GdR) eBook</t>
  </si>
  <si>
    <t>Geis, Polizei- und Ordnungsrecht eBook</t>
  </si>
  <si>
    <t>Kluth, Öffentliches Wirtschaftsrecht (GdR) eBook</t>
  </si>
  <si>
    <t>Brox, Allgemeines Schuldrecht (GdR) eBook</t>
  </si>
  <si>
    <t>Brox, Besonderes Schuldrecht (GdR) eBook</t>
  </si>
  <si>
    <t>Stadler, Allgemeiner Teil des BGB (GdR) eBook</t>
  </si>
  <si>
    <t>Wissen</t>
  </si>
  <si>
    <t>Paperback</t>
  </si>
  <si>
    <t>Edition der Carl Friedrich von Siemens Stiftung</t>
  </si>
  <si>
    <t>Paket C. H. Beck LSW Altertumswissenschaft 2026 I</t>
  </si>
  <si>
    <t>Paket C. H. Beck LSW Literatur, Kunst, Musik 2026 I</t>
  </si>
  <si>
    <t>Paket C. H. Beck LSW Geschichte des 20. - 21. Jahrhunderts 2026 I</t>
  </si>
  <si>
    <t>Paket C. H. Beck LSW Naturkunde, Psychologie und Medizin 2026 I</t>
  </si>
  <si>
    <t>Paket C. H. Beck LSW Philosophie 2026 I</t>
  </si>
  <si>
    <t>Paket C. H. Beck LSW Politik, Wirtschaft und Gesellschaft 2026 I</t>
  </si>
  <si>
    <t>Paket C. H. Beck LSW Geschichte des Mittelalters und der Neuzeit 2026 I</t>
  </si>
  <si>
    <t>Paket C.H.Beck Jura Zivilrecht II 2026 I</t>
  </si>
  <si>
    <t>Paket C.H.Beck Jura Staatsrecht/Völkerrecht 2026 I</t>
  </si>
  <si>
    <t>Paket C.H.Beck Jura Verwaltungsrecht/Europarecht 2026 I</t>
  </si>
  <si>
    <t>Paket C.H.Beck Jura Wirtschaftsrecht 2026 I</t>
  </si>
  <si>
    <t>Paket Vahlen Jura Zivilrecht I 2026 I</t>
  </si>
  <si>
    <t>Paket Vahlen Wiso Allgemeine Betriebswirtschaftslehre 2026 I</t>
  </si>
  <si>
    <t>Paket Vahlen Jura Öffentliches Recht 2026 I</t>
  </si>
  <si>
    <t>Paket Vahlen Jura Zivilrecht II 2026 I</t>
  </si>
  <si>
    <t>Paket Vahlen Jura Referendarliteratur 2026 I</t>
  </si>
  <si>
    <t>Paket Vahlen Wiso Recht für Wirtschaftswissenschaftler 2026 I</t>
  </si>
  <si>
    <t>Paket Vahlen Wiso Personalmanagement 2026 I</t>
  </si>
  <si>
    <t>Paket Vahlen Wiso Investition und Finanzierung 2026 I</t>
  </si>
  <si>
    <t>Paket Vahlen Wiso Buchführung, Bilanz, Steuern 2026 I</t>
  </si>
  <si>
    <t>Paket Vahlen Wiso Unternehmensführung, Management, Organisation 2026 I</t>
  </si>
  <si>
    <t>Paket C.H.Beck Jura Steuerrecht 2026 I</t>
  </si>
  <si>
    <t>Paket Vahlen Wiso Kostenrechnung und Controlling 2026 I</t>
  </si>
  <si>
    <t>Paket Vahlen Wiso Volkswirtschaftslehre 2026 I</t>
  </si>
  <si>
    <t>Paket Vahlen Wiso Marketing und Handel 2026 I</t>
  </si>
  <si>
    <t>Paket C.H.Beck Jura Rechtsgeschichte/Methodenlehre 2026 I</t>
  </si>
  <si>
    <t>Paket C.H.Beck Jura Zivilrecht I 2026 I</t>
  </si>
  <si>
    <t>Paket C.H.Beck Jura Strafrecht 2026 I</t>
  </si>
  <si>
    <t>CHB LSW</t>
  </si>
  <si>
    <t>Paket 2026 II</t>
  </si>
  <si>
    <t>Pakete Vahlen Jura 2026 I</t>
  </si>
  <si>
    <t>Pakete C.H.Beck RSW 2026 I</t>
  </si>
  <si>
    <t>Pakete Vahlen Wiso 2026 I</t>
  </si>
  <si>
    <t>Paket C.H.Beck LSW Altertumswissenschaft 2026 I</t>
  </si>
  <si>
    <t>Paket C.H.Beck LSW Geschichte des 20.-21. Jahrhunderts 2026 I</t>
  </si>
  <si>
    <t>Paket C.H.Beck LSW Geschichte des Mittelalters und der Neuzeit 2026 I</t>
  </si>
  <si>
    <t>Paket C.H.Beck LSW Literatur, Kunst, Musik 2026 I</t>
  </si>
  <si>
    <t>Paket C.H.Beck LSW Naturkunde, Psychologie und Medizin 2026 I</t>
  </si>
  <si>
    <t>Paket C.H.Beck LSW Philosophie 2026 I</t>
  </si>
  <si>
    <t>Paket C.H.Beck LSW Politik, Wirtschaft und Gesellschaft 2026 I</t>
  </si>
  <si>
    <t>Wert (P&amp;C)*</t>
  </si>
  <si>
    <t>978-3-8006-8019-1</t>
  </si>
  <si>
    <t>Pakete C.H.Beck LSW 2026 I</t>
  </si>
  <si>
    <t>Campus S
netto</t>
  </si>
  <si>
    <t>Campus M
netto</t>
  </si>
  <si>
    <t>Campus L
netto</t>
  </si>
  <si>
    <t>Paket C.H.Beck Jura Rechtsgeschichte/Methodenlehre 2026 II</t>
  </si>
  <si>
    <t>Paket C.H.Beck Jura Staatsrecht/Völkerrecht 2026 II</t>
  </si>
  <si>
    <t>Paket C.H.Beck Jura Steuerrecht 2026 II</t>
  </si>
  <si>
    <t>Paket C.H.Beck Jura Strafrecht 2026 II</t>
  </si>
  <si>
    <t>Paket C.H.Beck Jura Verwaltungsrecht/Europarecht 2026 II</t>
  </si>
  <si>
    <t>Paket C.H.Beck Jura Wirtschaftsrecht 2026 II</t>
  </si>
  <si>
    <t>Paket C.H.Beck Jura Zivilrecht I 2026 II</t>
  </si>
  <si>
    <t>Paket C.H.Beck Jura Zivilrecht II 2026 II</t>
  </si>
  <si>
    <t>Paket Vahlen Jura Öffentliches Recht 2026 II</t>
  </si>
  <si>
    <t>Paket Vahlen Jura Referendarliteratur 2026 II</t>
  </si>
  <si>
    <t xml:space="preserve">Paket Vahlen Jura Referendarliteratur 2026 II </t>
  </si>
  <si>
    <t xml:space="preserve">Paket Vahlen Jura Zivilrecht I 2026 II </t>
  </si>
  <si>
    <t>Paket Vahlen Jura Zivilrecht II 2026 II</t>
  </si>
  <si>
    <t xml:space="preserve">Paket Vahlen Vahlen Jura Strafrecht 2026 II </t>
  </si>
  <si>
    <t>Paket Vahlen Wiso Betriebswirtschaftslehre 2026 II</t>
  </si>
  <si>
    <t>Paket Vahlen Wiso Buchführung, Bilanz, Steuern 2026 II</t>
  </si>
  <si>
    <t>Paket Vahlen Wiso Investition und Finanzierung 2026 II</t>
  </si>
  <si>
    <t>Paket Vahlen Wiso Marketing 2026 II</t>
  </si>
  <si>
    <t>Paket Vahlen Wiso Personal 2026 II</t>
  </si>
  <si>
    <t>Paket Vahlen Wiso Recht für Wirtschaftswissenschaftler 2026 II</t>
  </si>
  <si>
    <t xml:space="preserve">Paket Vahlen Jura Strafrecht 2021 II </t>
  </si>
  <si>
    <t>Pakete Vahlen Jura 2026 II</t>
  </si>
  <si>
    <t>Pakete Vahlen Wiso 2026 II</t>
  </si>
  <si>
    <t>Pakete C.H.Beck RSW 2026 II</t>
  </si>
  <si>
    <t>**Paket C.H.Beck Jura Staatsrecht/Völkerrecht 2026 II</t>
  </si>
  <si>
    <t>**Paket Vahlen Jura Öffentliches Recht 2026 II</t>
  </si>
  <si>
    <t>978-3-7560-0729-5</t>
  </si>
  <si>
    <t>978-3-7489-4319-8</t>
  </si>
  <si>
    <t>https://doi.org/10.5771/9783748943198</t>
  </si>
  <si>
    <t>Achenbach, Philosophie der Philosophischen Praxis</t>
  </si>
  <si>
    <t>NomosBibliothek</t>
  </si>
  <si>
    <t>(Backlist) Studienliteratur Philosophie</t>
  </si>
  <si>
    <t>Backlist</t>
  </si>
  <si>
    <t>SoWi (Backlist)</t>
  </si>
  <si>
    <t>n/a</t>
  </si>
  <si>
    <t>Nomos</t>
  </si>
  <si>
    <t>978-3-415-06991-6</t>
  </si>
  <si>
    <t>978-3-415-06992-3</t>
  </si>
  <si>
    <t>https://doi.org/10.5771/9783415069923</t>
  </si>
  <si>
    <t>Ackermann/Clages/Roll, Handbuch der Kriminalistik</t>
  </si>
  <si>
    <t>(Backlist) Studienliteratur Öffentliches Recht</t>
  </si>
  <si>
    <t>Jura (Backlist)</t>
  </si>
  <si>
    <t>Boorberg</t>
  </si>
  <si>
    <t>978-3-8487-7395-4</t>
  </si>
  <si>
    <t>978-3-7489-1398-6</t>
  </si>
  <si>
    <t>Adelmann/Linseisen, Medientheorie</t>
  </si>
  <si>
    <t>Studienkurs Medien &amp; Kommunikation</t>
  </si>
  <si>
    <t>Inlibra Lehrbuch Medien &amp; Kommunikation 2026 I</t>
  </si>
  <si>
    <t>2026 I</t>
  </si>
  <si>
    <t>Inlibra Lehrbuch Wirtschafts-, Geistes- und Sozialwissenschaften 2026 I</t>
  </si>
  <si>
    <t>978-3-7560-0999-2</t>
  </si>
  <si>
    <t>978-3-7489-4654-0</t>
  </si>
  <si>
    <t>https://doi.org/10.5771/9783748946540</t>
  </si>
  <si>
    <t>Adolphsen, Zivilprozessrecht</t>
  </si>
  <si>
    <t>NomosLehrbuch</t>
  </si>
  <si>
    <t>Inlibra Lehrbuch Zivilrecht 2026 I</t>
  </si>
  <si>
    <t>Inlibra Lehrbuch Rechtswissenschaften 2026 I</t>
  </si>
  <si>
    <t>978-3-8403-7521-7 </t>
  </si>
  <si>
    <t>978-3-8403-1206-9</t>
  </si>
  <si>
    <t>https://doi.org/10.5771/9783840312069</t>
  </si>
  <si>
    <t>Alfermann/Stoll, Sportpsychologie</t>
  </si>
  <si>
    <t>Sportwissenschaft studieren</t>
  </si>
  <si>
    <t>(P&amp;C) Studienliteratur Geistes- und Sozialwissenschaften</t>
  </si>
  <si>
    <t>P&amp;C</t>
  </si>
  <si>
    <t>Meyer &amp; Meyer</t>
  </si>
  <si>
    <t>978-3-7560-2025-6</t>
  </si>
  <si>
    <t>978-3-7489-5564-1</t>
  </si>
  <si>
    <t>Alge/Sweers, Musikethnologie</t>
  </si>
  <si>
    <t>intro: Musikwissenschaft</t>
  </si>
  <si>
    <t>Inlibra Lehrbuch Musikwissenschaft 2026 II</t>
  </si>
  <si>
    <t>2026 II</t>
  </si>
  <si>
    <t>Rombach</t>
  </si>
  <si>
    <t>978-3-8487-6889-9</t>
  </si>
  <si>
    <t>978-3-7489-0984-2</t>
  </si>
  <si>
    <t>https://doi.org/10.5771/9783748909842</t>
  </si>
  <si>
    <t>Altmeppen/Klinghardt/Nölleke-Przybylski/Zimmermann, Digitale Medienökonomie</t>
  </si>
  <si>
    <t>(Backlist) Studienliteratur Medien</t>
  </si>
  <si>
    <t>978-3-8487-6832-5</t>
  </si>
  <si>
    <t>978-3-7489-0931-6</t>
  </si>
  <si>
    <t>https://doi.org/10.5771/9783748909316</t>
  </si>
  <si>
    <t>Aschenbrenner-Wellmann, Migration und Integration in der Sozialen Arbeit</t>
  </si>
  <si>
    <t>Kompendien der Sozialen Arbeit</t>
  </si>
  <si>
    <t>(Backlist) Studienliteratur Soziale Arbeit/Sozialwirtschaft</t>
  </si>
  <si>
    <t>978-3-7560-0740-0</t>
  </si>
  <si>
    <t>978-3-7489-1898-1</t>
  </si>
  <si>
    <t>https://doi.org/10.5771/9783748918981</t>
  </si>
  <si>
    <t>Aßländer, Wirtschafts- und Unternehmensethik</t>
  </si>
  <si>
    <t>(Backlist) Studienliteratur Wirtschaft</t>
  </si>
  <si>
    <t>Inlibra Lehrbuch Wirtschaft 2026 II</t>
  </si>
  <si>
    <t>978-3-415-07768-3</t>
  </si>
  <si>
    <t>978-3-415-07769-0</t>
  </si>
  <si>
    <t>https://doi.org/10.5771/9783415077690</t>
  </si>
  <si>
    <t xml:space="preserve">Austermann, Staatsrecht. Staatsorganisationsrecht und Allgemeine Grundrechtslehren </t>
  </si>
  <si>
    <t>Inlibra Lehrbuch Öffentliches Recht 2026 I</t>
  </si>
  <si>
    <t>978-3-7560-3399-7</t>
  </si>
  <si>
    <t>978-3-7489-6360-8</t>
  </si>
  <si>
    <t>Bach, Klassiker der Soziologie</t>
  </si>
  <si>
    <t>Studienkurs Soziologie</t>
  </si>
  <si>
    <t>Inlibra Lehrbuch Soziologie 2026 II</t>
  </si>
  <si>
    <t>978-3-7560-0637-3</t>
  </si>
  <si>
    <t>978-3-7489-4267-2</t>
  </si>
  <si>
    <t>https://doi.org/10.5771/9783748942672</t>
  </si>
  <si>
    <t>Backes, Autocracies</t>
  </si>
  <si>
    <t>NomosTextbook</t>
  </si>
  <si>
    <t>(Backlist) Studienliteratur Politikwissenschaft</t>
  </si>
  <si>
    <t>978-3-7560-3380-5</t>
  </si>
  <si>
    <t>978-3-7489-6343-1</t>
  </si>
  <si>
    <t>Backes, Autokratien</t>
  </si>
  <si>
    <t>Studienkurs Politikwissenschaft</t>
  </si>
  <si>
    <t>Inlibra Lehrbuch Politikwissenschaft 2026 II</t>
  </si>
  <si>
    <t>978-3-7560-1778-2</t>
  </si>
  <si>
    <t>978-3-7489-4862-9</t>
  </si>
  <si>
    <t>https://doi.org/10.5771/9783748948629</t>
  </si>
  <si>
    <t>Baer, Rechtssoziologie</t>
  </si>
  <si>
    <t>Inlibra Lehrbuch Jura Grundlagen 2026 I</t>
  </si>
  <si>
    <t>978-3-8293-1785-6</t>
  </si>
  <si>
    <t>978-3-7489-5147-6</t>
  </si>
  <si>
    <t>Baldarelli/von Prondzinski/Römer, Eingriffsrecht im Polizeidienst</t>
  </si>
  <si>
    <t>17</t>
  </si>
  <si>
    <t>Verwaltung in Studium und Praxis</t>
  </si>
  <si>
    <t>KSV</t>
  </si>
  <si>
    <t>978-3-496-02864-2</t>
  </si>
  <si>
    <t>978-3-496-03026-3</t>
  </si>
  <si>
    <t>https://doi.org/10.5771/9783496030263</t>
  </si>
  <si>
    <t>Ballhaus, Dokumentarfilm</t>
  </si>
  <si>
    <t>Dietrich Reimer</t>
  </si>
  <si>
    <t>978-3-8912-4667-2 </t>
  </si>
  <si>
    <t>978-3-8403-0021-9</t>
  </si>
  <si>
    <t>https://doi.org/10.5771/9783840300219</t>
  </si>
  <si>
    <t>Balz/Kuhlmann, Sportpädagogik</t>
  </si>
  <si>
    <t>978-3-495-99396-5</t>
  </si>
  <si>
    <t>978-3-495-99397-2</t>
  </si>
  <si>
    <t>https://doi.org/10.5771/9783495993972</t>
  </si>
  <si>
    <t>Balzer, Theorien und Methoden der Wissenschaft. Eine Einführung</t>
  </si>
  <si>
    <t>intro: Philosophie</t>
  </si>
  <si>
    <t>Karl-Alber-Verlag</t>
  </si>
  <si>
    <t>978-3-7560-0185-9</t>
  </si>
  <si>
    <t>978-3-7489-5104-9</t>
  </si>
  <si>
    <t>Barg, Medienanalyse</t>
  </si>
  <si>
    <t>978-3-8487-6747-2</t>
  </si>
  <si>
    <t>978-3-7489-0819-7</t>
  </si>
  <si>
    <t>https://doi.org/10.5771/9783748908197</t>
  </si>
  <si>
    <t>Barlai/Hartleb, Das politische System Ungarns</t>
  </si>
  <si>
    <t>978-3-8487-6195-1</t>
  </si>
  <si>
    <t>978-3-7489-0314-7</t>
  </si>
  <si>
    <t>Bartels, Klausurtraining Gesetzliche Schuldverhältnisse</t>
  </si>
  <si>
    <t>Nomos Studium</t>
  </si>
  <si>
    <t>978-3-415-04720-4</t>
  </si>
  <si>
    <t>978-3-415-05063-1</t>
  </si>
  <si>
    <t>https://doi.org/10.5771/9783415050631</t>
  </si>
  <si>
    <t>Bartmann, Terrorlisten</t>
  </si>
  <si>
    <t>1</t>
  </si>
  <si>
    <t>Schriften zum Recht der Inneren Sicherheit</t>
  </si>
  <si>
    <t>(P&amp;C) Studienliteratur Juristische Ausbildung: Landesrecht, Spezialgebiete</t>
  </si>
  <si>
    <t>978-3-7560-0392-1</t>
  </si>
  <si>
    <t>978-3-7489-3485-1</t>
  </si>
  <si>
    <t>https://doi.org/10.5771/9783748934851</t>
  </si>
  <si>
    <t>Bauer/Häde, Landesrecht Brandenburg</t>
  </si>
  <si>
    <t>NomosStudienbuch</t>
  </si>
  <si>
    <t>P&amp;C (Landesrecht)</t>
  </si>
  <si>
    <t>Brandenburg</t>
  </si>
  <si>
    <t>978-3-8487-7916-1</t>
  </si>
  <si>
    <t>978-3-7489-2305-3</t>
  </si>
  <si>
    <t>https://doi.org/10.5771/9783748923053</t>
  </si>
  <si>
    <t>Baumann/Nagel, Religion und Migration</t>
  </si>
  <si>
    <t>Studienkurs Religion</t>
  </si>
  <si>
    <t>(Backlist) Studienliteratur Religion</t>
  </si>
  <si>
    <t>978-3-7560-0343-3</t>
  </si>
  <si>
    <t>978-3-7489-3643-5</t>
  </si>
  <si>
    <t>https://doi.org/10.5771/9783748936435</t>
  </si>
  <si>
    <t>Baumert, Staatsanwaltschaftlicher Sitzungsdienst</t>
  </si>
  <si>
    <t>Nomos Referendariat</t>
  </si>
  <si>
    <t>(Backlist) Studienliteratur Jura Referendariat</t>
  </si>
  <si>
    <t>978-3-7560-0949-7</t>
  </si>
  <si>
    <t>978-3-7489-4614-4</t>
  </si>
  <si>
    <t>Baumgart, Energierecht</t>
  </si>
  <si>
    <t>978-3-415-04408-1</t>
  </si>
  <si>
    <t>978-3-415-05058-7</t>
  </si>
  <si>
    <t>https://doi.org/10.5771/9783415050587</t>
  </si>
  <si>
    <t>Becht u.a., Prüfungsschwerpunkte im Zivilprozess</t>
  </si>
  <si>
    <t>5</t>
  </si>
  <si>
    <t>Referendarausbildung Recht</t>
  </si>
  <si>
    <t>978-3-415-04705-1</t>
  </si>
  <si>
    <t>978-3-415-05045-7</t>
  </si>
  <si>
    <t>https://doi.org/10.5771/9783415050457</t>
  </si>
  <si>
    <t>Beck u.a., Anwaltsrecht II</t>
  </si>
  <si>
    <t>978-3-415-06713-4</t>
  </si>
  <si>
    <t>978-3-415-06714-1</t>
  </si>
  <si>
    <t>https://doi.org/10.5771/9783415067141</t>
  </si>
  <si>
    <t>Beck u.a., Fälle und Lösungen zur StPO</t>
  </si>
  <si>
    <t>6</t>
  </si>
  <si>
    <t>978-3-8487-8173-7</t>
  </si>
  <si>
    <t>978-3-7489-2633-7</t>
  </si>
  <si>
    <t>https://doi.org/10.5771/9783748926337</t>
  </si>
  <si>
    <t>Behnke, Politische Philosophie</t>
  </si>
  <si>
    <t>978-3-7560-2347-9</t>
  </si>
  <si>
    <t>978-3-7489-5025-7</t>
  </si>
  <si>
    <t>https://doi.org/10.5771/9783748950257</t>
  </si>
  <si>
    <t>Behr, Islamische Religionspädagogik</t>
  </si>
  <si>
    <t>Inlibra Lehrbuch Pädagogik 2026 I</t>
  </si>
  <si>
    <t>978-3-415-07422-4</t>
  </si>
  <si>
    <t>978-3-415-07423-1</t>
  </si>
  <si>
    <t>https://doi.org/10.5771/9783415074231</t>
  </si>
  <si>
    <t>Bell u.a., Fachkraft/Servicekraft für Schutz und Sicherheit. Band 1: Lernfelder für den Berufsschulunterricht (Lernfeldbuch)</t>
  </si>
  <si>
    <t>978-3-415-07408-8</t>
  </si>
  <si>
    <t>978-3-415-07434-7</t>
  </si>
  <si>
    <t>https://doi.org/10.5771/9783415074347</t>
  </si>
  <si>
    <t>Bell u.a., Fachkraft/Servicekraft für Schutz und Sicherheit. Band 2: Wissensbasis für Ausbildung und Beruf (Fachkompetenzbuch)</t>
  </si>
  <si>
    <t>978-3-496-01387-7</t>
  </si>
  <si>
    <t>978-3-496-03025-6</t>
  </si>
  <si>
    <t>https://doi.org/10.5771/9783496030256</t>
  </si>
  <si>
    <t>Belting ua., Kunstgeschichte</t>
  </si>
  <si>
    <t>978-3-415-05643-5</t>
  </si>
  <si>
    <t>978-3-415-05692-3</t>
  </si>
  <si>
    <t>https://doi.org/10.5771/9783415056923</t>
  </si>
  <si>
    <t>Belz, Bundesmeldegesetz</t>
  </si>
  <si>
    <t>978-3-7560-0157-6</t>
  </si>
  <si>
    <t>978-3-7489-5069-1</t>
  </si>
  <si>
    <t>Bendel, Soziologie für die Soziale Arbeit</t>
  </si>
  <si>
    <t>Studienkurs Soziale Arbeit</t>
  </si>
  <si>
    <t>Inlibra Lehrbuch Soziale Arbeit/Sozialwirtschaft 2026 II</t>
  </si>
  <si>
    <t>978-3-415-05569-8</t>
  </si>
  <si>
    <t>https://doi.org/10.5771/9783415055698</t>
  </si>
  <si>
    <t>Benning ua, Bürgerliches Recht I</t>
  </si>
  <si>
    <t>978-3-415-05629-9</t>
  </si>
  <si>
    <t>978-3-415-05665-7</t>
  </si>
  <si>
    <t>https://doi.org/10.5771/9783415056657</t>
  </si>
  <si>
    <t>Benning ua, Bürgerliches Recht II</t>
  </si>
  <si>
    <t>978-3-415-04549-1</t>
  </si>
  <si>
    <t>978-3-415-05073-0</t>
  </si>
  <si>
    <t>https://doi.org/10.5771/9783415050730</t>
  </si>
  <si>
    <t>Berg ua, Die Kollegiale Coaching Konferenz</t>
  </si>
  <si>
    <t>Schriftenreihe der Führungsakademie Baden-Württemberg</t>
  </si>
  <si>
    <t>978-3-7560-1619-8</t>
  </si>
  <si>
    <t>978-3-7489-4537-6</t>
  </si>
  <si>
    <t>https://doi.org/10.5771/9783748945376</t>
  </si>
  <si>
    <t>Bernauer/Jahn/Kuhn/Walter, Einführung in die Politikwissenschaft</t>
  </si>
  <si>
    <t>Inlibra Lehrbuch Politikwissenschaft 2026 I</t>
  </si>
  <si>
    <t>978-3-7560-0980-0</t>
  </si>
  <si>
    <t>978-3-7489-4644-1</t>
  </si>
  <si>
    <t>https://doi.org/10.5771/9783748946441</t>
  </si>
  <si>
    <t>Beyer, Recht für die Soziale Arbeit</t>
  </si>
  <si>
    <t>978-3-7560-1477-4</t>
  </si>
  <si>
    <t>978-3-7489-2013-7</t>
  </si>
  <si>
    <t>https://doi.org/10.5771/9783748920137</t>
  </si>
  <si>
    <t>Bieber/Epiney/Haag/Kotzur, Die Europäische Union</t>
  </si>
  <si>
    <t>(Backlist) Studienliteratur Europarecht</t>
  </si>
  <si>
    <t>978-3-7560-2463-6</t>
  </si>
  <si>
    <t>978-3-7489-5205-3</t>
  </si>
  <si>
    <t>https://doi.org/10.5771/9783748952053</t>
  </si>
  <si>
    <t>Bieber/Epiney/Haag/Kotzur, Europarecht. In Fragen und Antworten</t>
  </si>
  <si>
    <t>NomosStudium</t>
  </si>
  <si>
    <t>Inlibra Lehrbuch Europarecht 2026 I</t>
  </si>
  <si>
    <t>978-3-415-05104-1</t>
  </si>
  <si>
    <t>978-3-415-05224-6</t>
  </si>
  <si>
    <t>https://doi.org/10.5771/9783415052246</t>
  </si>
  <si>
    <t>Biemann, "Streifenfahrten" im Internet</t>
  </si>
  <si>
    <t>978-3-8293-1949-2</t>
  </si>
  <si>
    <t>978-3-7489-5142-1</t>
  </si>
  <si>
    <t>https://doi.org/10.5771/9783748951421</t>
  </si>
  <si>
    <t>Bienek/Lorenz, SL 11 - Öffentliches Baurecht</t>
  </si>
  <si>
    <t>Sächsische Lehrbriefe</t>
  </si>
  <si>
    <t>978-3-96821-963-9</t>
  </si>
  <si>
    <t>978-3-96821-964-6</t>
  </si>
  <si>
    <t>https://doi.org/10.5771/9783968219646</t>
  </si>
  <si>
    <t>Binas-Preisendörfer, Populäre Musik zwischen Musik- und Medienwissenschaften</t>
  </si>
  <si>
    <t>(Backlist) Studienliteratur Musikwissenschaft</t>
  </si>
  <si>
    <t>978-3-8293-1969-0</t>
  </si>
  <si>
    <t>978-3-7489-5272-5</t>
  </si>
  <si>
    <t>https://doi.org/10.5771/9783748952725</t>
  </si>
  <si>
    <t>Binus/Sponer/Koolman, Sächsische Gemeindeordnung</t>
  </si>
  <si>
    <t>Sachsen</t>
  </si>
  <si>
    <t>978-3-7560-0950-3</t>
  </si>
  <si>
    <t>978-3-7489-4615-1</t>
  </si>
  <si>
    <t>https://doi.org/10.5771/9783748946151</t>
  </si>
  <si>
    <t>Birkenfeld, Kommunalrecht Hessen</t>
  </si>
  <si>
    <t>Nomos Kompendien</t>
  </si>
  <si>
    <t>Hessen</t>
  </si>
  <si>
    <t>978-3-7560-3257-0</t>
  </si>
  <si>
    <t>978-3-7489-6471-1</t>
  </si>
  <si>
    <t>Birkner, Medialisierung und Mediatisierung</t>
  </si>
  <si>
    <t>Konzepte. Ansätze der Medien- und Kommunikationswissenschaft</t>
  </si>
  <si>
    <t>Inlibra Lehrbuch Medien &amp; Kommunikation 2026 II</t>
  </si>
  <si>
    <t>978-3-415-06297-9</t>
  </si>
  <si>
    <t>978-3-415-06298-6</t>
  </si>
  <si>
    <t>https://doi.org/10.5771/9783415062986</t>
  </si>
  <si>
    <t>Bischoff, Der GmbH-Geschäftsführer</t>
  </si>
  <si>
    <t>4</t>
  </si>
  <si>
    <t>Das Recht der Wirtschaft</t>
  </si>
  <si>
    <t>Inlibra Lehrbuch Zivilrecht 2026 II</t>
  </si>
  <si>
    <t>Inlibra Lehrbuch Rechtswissenschaften 2026 II</t>
  </si>
  <si>
    <t>978-3-7560-0375-4</t>
  </si>
  <si>
    <t>978-3-7489-3860-6</t>
  </si>
  <si>
    <t>https://doi.org/10.5771/9783748938606</t>
  </si>
  <si>
    <t>Blaschke, Sozialgeschichte</t>
  </si>
  <si>
    <t>(Backlist) Studienliteratur Geschichte</t>
  </si>
  <si>
    <t>978-3-8487-7592-7</t>
  </si>
  <si>
    <t>978-3-7489-3726-5</t>
  </si>
  <si>
    <t>Bleck/Reichert/Stenzel, Soziale Arbeit in der Lebensphase Alter</t>
  </si>
  <si>
    <t>978-3-8487-8004-4</t>
  </si>
  <si>
    <t>978-3-7489-2396-1</t>
  </si>
  <si>
    <t>Bleisch/Helbling, Fachdidaktik Religionskunde</t>
  </si>
  <si>
    <t>Inlibra Lehrbuch Religion 2026 I</t>
  </si>
  <si>
    <t>978-3-415-07628-0</t>
  </si>
  <si>
    <t>978-3-415-07629-7</t>
  </si>
  <si>
    <t>https://doi.org/10.5771/9783415076297</t>
  </si>
  <si>
    <t>Bleschick/Oellerich, Unternehmenssteuerrecht</t>
  </si>
  <si>
    <t>(Backlist) Studienliteratur Jura Grundlagen</t>
  </si>
  <si>
    <t>978-3-415-06560-4</t>
  </si>
  <si>
    <t>978-3-415-06635-9</t>
  </si>
  <si>
    <t>https://doi.org/10.5771/9783415066359</t>
  </si>
  <si>
    <t>Böckh, Recht im Studium der Sozialen Arbeit - Teilausgabe Allgem. Zivilrecht, Beratungs- und Prozesskostenhilfe; Fälle und Lösungen</t>
  </si>
  <si>
    <t>Studienprogramm Recht</t>
  </si>
  <si>
    <t>978-3-415-06638-0</t>
  </si>
  <si>
    <t>https://doi.org/10.5771/9783415066380</t>
  </si>
  <si>
    <t>Böckh, Recht im Studium der Sozialen Arbeit - Teilausgabe Allgemeines Sozialverwaltungsrecht. Fälle und Lösungen</t>
  </si>
  <si>
    <t>978-3-415-06636-6</t>
  </si>
  <si>
    <t>https://doi.org/10.5771/9783415066366</t>
  </si>
  <si>
    <t>Böckh, Recht im Studium der Sozialen Arbeit - Teilausgabe Familienrecht. Fälle und Lösungen</t>
  </si>
  <si>
    <t>978-3-415-06639-7</t>
  </si>
  <si>
    <t>https://doi.org/10.5771/9783415066397</t>
  </si>
  <si>
    <t>Böckh, Recht im Studium der Sozialen Arbeit - Teilausgabe Sozialrecht. Fälle und Lösungen</t>
  </si>
  <si>
    <t>978-3-415-06640-3</t>
  </si>
  <si>
    <t>https://doi.org/10.5771/9783415066403</t>
  </si>
  <si>
    <t>Böckh, Recht im Studium der Sozialen Arbeit - Teilausgabe Strafrecht</t>
  </si>
  <si>
    <t>978-3-415-06637-3</t>
  </si>
  <si>
    <t>https://doi.org/10.5771/9783415066373</t>
  </si>
  <si>
    <t>Böckh, Recht im Studium der Sozialen Arbeit - Teilausgabe Teilausgabe Kinder- und Jugendhilferecht</t>
  </si>
  <si>
    <t>978-3-415-06561-1</t>
  </si>
  <si>
    <t>https://doi.org/10.5771/9783415065611</t>
  </si>
  <si>
    <t>Böckh, Recht im Studium der Sozialen Arbeit Gesamtausgabe</t>
  </si>
  <si>
    <t>2</t>
  </si>
  <si>
    <t>978-3-415-07285-5</t>
  </si>
  <si>
    <t>978-3-415-07286-2</t>
  </si>
  <si>
    <t>https://doi.org/10.5771/9783415072862</t>
  </si>
  <si>
    <t>Böckh, Recht im Studium der Sozialen Arbeit. Fälle und Lösungen</t>
  </si>
  <si>
    <t>978-3-7560-3179-5</t>
  </si>
  <si>
    <t>978-3-7489-6063-8</t>
  </si>
  <si>
    <t>Bode ua., Volkswirtschaftslehre</t>
  </si>
  <si>
    <t>978-3-7560-0563-5</t>
  </si>
  <si>
    <t>978-3-7489-3917-7</t>
  </si>
  <si>
    <t>https://doi.org/10.5771/9783748939177</t>
  </si>
  <si>
    <t>Boeckh ua., Klausurtraining, Die Assessor-Klausur</t>
  </si>
  <si>
    <t>978-3-7560-0765-3</t>
  </si>
  <si>
    <t>978-3-7489-1526-3</t>
  </si>
  <si>
    <t>https://doi.org/10.5771/9783748915263</t>
  </si>
  <si>
    <t>Boeckh/Stölner, Armut und Soziale Arbeit</t>
  </si>
  <si>
    <t>Inlibra Lehrbuch Soziale Arbeit/Sozialwirtschaft 2026 I</t>
  </si>
  <si>
    <t>978-3-7560-1077-6</t>
  </si>
  <si>
    <t>978-3-7489-4189-7</t>
  </si>
  <si>
    <t>Boetticher, von/Kuhn-Zuber, Rehabilitationsrecht. Ein Studienbuch für die soziale Arbeit</t>
  </si>
  <si>
    <t>978-3-7560-3099-6</t>
  </si>
  <si>
    <t>978-3-7489-5440-8</t>
  </si>
  <si>
    <t>Boguth/Piechotta-Henze/Priesemuth, Kommunikation und Konfliktmanagement in der Pflege</t>
  </si>
  <si>
    <t>Studienkurs Gesundheit und Pflege</t>
  </si>
  <si>
    <t>Inlibra Lehrbuch Gesundheit und Pflege 2026 II</t>
  </si>
  <si>
    <t>978-3-415-04838-6</t>
  </si>
  <si>
    <t>978-3-415-05078-5</t>
  </si>
  <si>
    <t>https://doi.org/10.5771/9783415050785</t>
  </si>
  <si>
    <t>Bonin, Grundrechtsschutz durch verfahrensrechtliche Kompensation bei Maßnahmen der polizeilichen Informationsvorsorge</t>
  </si>
  <si>
    <t>978-3-415-05584-1</t>
  </si>
  <si>
    <t>https://doi.org/10.5771/9783415055841</t>
  </si>
  <si>
    <t>Boorberg, Aufgaben und Lösungen aus Ersten Juristischen Staatsprüfungen in Bayern im Öffentlichen Recht. aktualisiert und publiziert in den Bayerischen Verwaltungsblättern (BayVBl.) 2014/2015</t>
  </si>
  <si>
    <t>978-3-415-05590-2</t>
  </si>
  <si>
    <t>https://doi.org/10.5771/9783415055902</t>
  </si>
  <si>
    <t>Boorberg, Aufgaben und Lösungen aus Zweiten Juristischen Staatsprüfungen in Bayern im Öffentlichen Recht. aktualisiert und publiziert in den Bayerischen Verwaltungsblättern (BayVBl.) 2014/2015</t>
  </si>
  <si>
    <t>978-3-415-07145-2</t>
  </si>
  <si>
    <t>978-3-415-07314-2</t>
  </si>
  <si>
    <t>https://doi.org/10.5771/9783415073142</t>
  </si>
  <si>
    <t>Boorberg, Vorschriftensammlung für die Sicherheitswirtschaft. Textausgabe mit ausführlichem Sachregister</t>
  </si>
  <si>
    <t>978-3-7560-2040-9</t>
  </si>
  <si>
    <t>978-3-7489-5580-1</t>
  </si>
  <si>
    <t>Borchert, Norm und Devianz in der Sozialen Arbeit</t>
  </si>
  <si>
    <t>978-3-8487-8949-8</t>
  </si>
  <si>
    <t>978-3-7489-3224-6</t>
  </si>
  <si>
    <t>https://doi.org/10.5771/9783748932246</t>
  </si>
  <si>
    <t>Börner/Carlson, Europasoziologie</t>
  </si>
  <si>
    <t>(Backlist) Studienliteratur Soziologie</t>
  </si>
  <si>
    <t>978-3-8293-1323-0</t>
  </si>
  <si>
    <t>978-3-7489-4852-0</t>
  </si>
  <si>
    <t>https://doi.org/10.5771/9783748948520</t>
  </si>
  <si>
    <t>Borsdorff/Deyda/Maier, Luftsicherheit für die Bundespolizei</t>
  </si>
  <si>
    <t>Medien für die Bundespolizei</t>
  </si>
  <si>
    <t>978-3-8293-1768-9</t>
  </si>
  <si>
    <t>978-3-7489-3452-3</t>
  </si>
  <si>
    <t>https://doi.org/10.5771/9783748934523</t>
  </si>
  <si>
    <t>Borsdorff/Nüßer, MODULWISSEN Einsatzrecht 3</t>
  </si>
  <si>
    <t>LMV</t>
  </si>
  <si>
    <t>978-3-7560-0198-9</t>
  </si>
  <si>
    <t>978-3-7489-5114-8</t>
  </si>
  <si>
    <t>https://doi.org/10.5771/9783748951148</t>
  </si>
  <si>
    <t>Böse, Examensfälle Strafrecht Allgemeiner Teil</t>
  </si>
  <si>
    <t>Inlibra Lehrbuch Strafrecht 2026 I</t>
  </si>
  <si>
    <t>978-3-7560-0146-0</t>
  </si>
  <si>
    <t>978-3-7489-4754-7</t>
  </si>
  <si>
    <t>https://doi.org/10.5771/9783748947547</t>
  </si>
  <si>
    <t>Böse, Examensfälle Strafrecht Besonderer Teil</t>
  </si>
  <si>
    <t>Inlibra Lehrbuch Strafrecht 2026 II</t>
  </si>
  <si>
    <t>978-3-96821-796-3</t>
  </si>
  <si>
    <t>978-3-96821-797-0</t>
  </si>
  <si>
    <t>https://doi.org/10.5771/9783968217970</t>
  </si>
  <si>
    <t>Bosse/Renner, Literaturwissenschaft</t>
  </si>
  <si>
    <t>intro: Literaturwissenschaft</t>
  </si>
  <si>
    <t>(Backlist) Studienliteratur Sprach- und Literaturwissenschaft</t>
  </si>
  <si>
    <t>978-3-7560-3129-0</t>
  </si>
  <si>
    <t>978-3-7489-5470-5</t>
  </si>
  <si>
    <t>Brandl, Prozessmanagement in der SW</t>
  </si>
  <si>
    <t>Kompendien der Sozialwirtschaft</t>
  </si>
  <si>
    <t>978-3-8293-1894-5</t>
  </si>
  <si>
    <t>978-3-7489-5143-8</t>
  </si>
  <si>
    <t>https://doi.org/10.5771/9783748951438</t>
  </si>
  <si>
    <t>Braun/Haumer, Versammlungsrecht Nordrhein-Westfalen. Ein Leitfaden für Studium und Praxis</t>
  </si>
  <si>
    <t>Nordrhein-Westfalen</t>
  </si>
  <si>
    <t>978-3-7560-3131-3</t>
  </si>
  <si>
    <t>978-3-7489-5473-6</t>
  </si>
  <si>
    <t>https://doi.org/10.5771/9783748954736</t>
  </si>
  <si>
    <t>Braun/Niehoff u.a., Sozialmedizin und Public Health</t>
  </si>
  <si>
    <t>Inlibra Lehrbuch Gesundheit und Pflege 2026 I</t>
  </si>
  <si>
    <t>978-3-415-07257-2</t>
  </si>
  <si>
    <t>978-3-415-07267-1</t>
  </si>
  <si>
    <t>https://doi.org/10.5771/9783415072671</t>
  </si>
  <si>
    <t>Braunschneider, BGB AT</t>
  </si>
  <si>
    <t>(Backlist) Studienliteratur Zivilrecht</t>
  </si>
  <si>
    <t xml:space="preserve">978-3-8912-4849-2 </t>
  </si>
  <si>
    <t>978-3-8403-0097-4</t>
  </si>
  <si>
    <t>https://doi.org/10.5771/9783840300974</t>
  </si>
  <si>
    <t>Bräutigam, Sportdidaktik</t>
  </si>
  <si>
    <t>978-3-8293-1612-5</t>
  </si>
  <si>
    <t>978-3-7489-3455-4</t>
  </si>
  <si>
    <t>https://doi.org/10.5771/9783748934554</t>
  </si>
  <si>
    <t>Bretschneider/Nitze, Musterklausuren Disziplinarrecht für die Bundespolizei</t>
  </si>
  <si>
    <t>978-3-415-06481-2</t>
  </si>
  <si>
    <t>978-3-415-06971-8</t>
  </si>
  <si>
    <t>https://doi.org/10.5771/9783415069718</t>
  </si>
  <si>
    <t>Brimer ua, Politische Zusammenhänge verstehen</t>
  </si>
  <si>
    <t>978-3-8487-7434-0</t>
  </si>
  <si>
    <t>978-3-7489-1435-8</t>
  </si>
  <si>
    <t>https://doi.org/10.5771/9783748914358</t>
  </si>
  <si>
    <t>Bringewat, Grundbegriffe des Strafrechts</t>
  </si>
  <si>
    <t>(Backlist) Studienliteratur Strafrecht</t>
  </si>
  <si>
    <t>978-3-7560-0545-1</t>
  </si>
  <si>
    <t>978-3-7489-3867-5</t>
  </si>
  <si>
    <t>https://doi.org/10.5771/9783748938675</t>
  </si>
  <si>
    <t>Brinkmann, Journalismus. Eine praktische Einführung</t>
  </si>
  <si>
    <t>978-3-7560-2461-2</t>
  </si>
  <si>
    <t>978-3-7489-5203-9</t>
  </si>
  <si>
    <t>https://doi.org/10.5771/9783748952039</t>
  </si>
  <si>
    <t xml:space="preserve">Brocker u.a., Landesrecht Rheinland-Pfalz Studienb </t>
  </si>
  <si>
    <t>Rheinland-Pfalz</t>
  </si>
  <si>
    <t>978-3-7560-0431-7</t>
  </si>
  <si>
    <t>978-3-7489-3810-1</t>
  </si>
  <si>
    <t>https://doi.org/10.5771/9783748938101</t>
  </si>
  <si>
    <t>Brömmelmeyer, Schuldrecht Allgemeiner Teil</t>
  </si>
  <si>
    <t>978-3-7560-0486-7</t>
  </si>
  <si>
    <t>978-3-7489-3811-8</t>
  </si>
  <si>
    <t>https://doi.org/10.5771/9783748938118</t>
  </si>
  <si>
    <t>Brömmelmeyer, Schuldrecht. Vertragliche Schuldverhältnisse</t>
  </si>
  <si>
    <t>978-3-8989-9572-6</t>
  </si>
  <si>
    <t>978-3-8403-0692-1</t>
  </si>
  <si>
    <t>https://doi.org/10.5771/9783840306921</t>
  </si>
  <si>
    <t>Bruckmann/Recktenwald, Schulbuch Sport</t>
  </si>
  <si>
    <t>Edition Schulsport</t>
  </si>
  <si>
    <t>978-3-7560-0374-7</t>
  </si>
  <si>
    <t>978-3-7489-3859-0</t>
  </si>
  <si>
    <t>Brühl/Reichert, Statistik für Pflege, Soziale Arbeit</t>
  </si>
  <si>
    <t>978-3-8487-7701-3</t>
  </si>
  <si>
    <t>978-3-7489-2094-6</t>
  </si>
  <si>
    <t>Brüning, Infrastrukturrecht</t>
  </si>
  <si>
    <t>Inlibra Lehrbuch Psychologie/Psychotherapie 2026 II</t>
  </si>
  <si>
    <t>978-3-415-06618-2</t>
  </si>
  <si>
    <t>978-3-415-06619-9</t>
  </si>
  <si>
    <t>https://doi.org/10.5771/9783415066199</t>
  </si>
  <si>
    <t>Bülow, Wahlordnung zum Landespersonalvertretungsgesetz Nordrhein-Westfalen</t>
  </si>
  <si>
    <t>978-3-415-07004-2</t>
  </si>
  <si>
    <t>978-3-415-07006-6</t>
  </si>
  <si>
    <t>https://doi.org/10.5771/9783415070066</t>
  </si>
  <si>
    <t>Busse u.a., SGB XIV - Ein Überblick über das neue Soziale Entschädigungsrecht (SER)</t>
  </si>
  <si>
    <t>978-3-7560-1797-3</t>
  </si>
  <si>
    <t>978-3-7489-4471-3</t>
  </si>
  <si>
    <t>https://doi.org/10.5771/9783748944713</t>
  </si>
  <si>
    <t>Busse, Projektmanagement in der Pflege</t>
  </si>
  <si>
    <t>978-3-7560-1772-0</t>
  </si>
  <si>
    <t>978-3-7489-4845-2</t>
  </si>
  <si>
    <t>https://doi.org/10.5771/9783748948452</t>
  </si>
  <si>
    <t>Bußmann-Welsch/Domay/Germershausen/Henglein/Raun, Examen ohne kommerzielles Rep</t>
  </si>
  <si>
    <t>Inlibra Lehrbuch Juristische Ausbildung: Schlüsselkompetenzen 2026 I</t>
  </si>
  <si>
    <t>978-3-415-05996-2</t>
  </si>
  <si>
    <t>978-3-415-06015-9</t>
  </si>
  <si>
    <t>https://doi.org/10.5771/9783415060159</t>
  </si>
  <si>
    <t>Büttner, Prostituiertenschutzgesetz</t>
  </si>
  <si>
    <t>978-3-8487-7472-2</t>
  </si>
  <si>
    <t>978-3-7489-3259-8</t>
  </si>
  <si>
    <t>Buttner/Brönner, Sozialmedizin für die Soziale Arbeit</t>
  </si>
  <si>
    <t>978-3-415-06883-4</t>
  </si>
  <si>
    <t>978-3-415-06884-1</t>
  </si>
  <si>
    <t>https://doi.org/10.5771/9783415068841</t>
  </si>
  <si>
    <t>Büttner/Schade/Scholze/Susel, Gefahrenabwehrrecht - Polizeirecht in Schleswig-Holstein</t>
  </si>
  <si>
    <t>Schleswig-Holstein</t>
  </si>
  <si>
    <t>978-3-415-04103-5</t>
  </si>
  <si>
    <t>978-3-415-05003-7</t>
  </si>
  <si>
    <t>https://doi.org/10.5771/9783415050037</t>
  </si>
  <si>
    <t>Calliess, Entflechtung im europäischen Energiebinnenmarkt</t>
  </si>
  <si>
    <t>Bochumer Beiträge zum Berg- und Energierecht</t>
  </si>
  <si>
    <t>978-3-68900-252-7</t>
  </si>
  <si>
    <t>978-3-68900-253-4</t>
  </si>
  <si>
    <t>https://doi.org/10.5771/9783689002534</t>
  </si>
  <si>
    <t>Chitic/Christ/ Daniel/Kaufmann/Koede/Rank/Rohleder/Strobel/Zwiener, HR Basics. Einführung in das Personalmanagement für Studierende</t>
  </si>
  <si>
    <t>Tectum</t>
  </si>
  <si>
    <t>978-3-8487-8864-4</t>
  </si>
  <si>
    <t>978-3-7489-2921-5</t>
  </si>
  <si>
    <t>https://doi.org/10.5771/9783748929215</t>
  </si>
  <si>
    <t>Classen/Lüdemann, Landesrecht Mecklenburg-Vorpommern</t>
  </si>
  <si>
    <t>Mecklenburg-Vorpommern</t>
  </si>
  <si>
    <t>978-3-8293-1950-8</t>
  </si>
  <si>
    <t>978-3-7489-5271-8</t>
  </si>
  <si>
    <t>https://doi.org/10.5771/9783748952718</t>
  </si>
  <si>
    <t>Conradi/Hasebrink, Allgemeines Verwaltungsrecht</t>
  </si>
  <si>
    <t>978-3-7560-1544-3</t>
  </si>
  <si>
    <t>978-3-7489-4349-5</t>
  </si>
  <si>
    <t>https://doi.org/10.5771/9783748943495</t>
  </si>
  <si>
    <t>Cornel/Trenczek, Strafrecht und Soziale Arbeit</t>
  </si>
  <si>
    <t>978-3-415-07189-6</t>
  </si>
  <si>
    <t>978-3-415-07190-2</t>
  </si>
  <si>
    <t>https://doi.org/10.5771/9783415071902</t>
  </si>
  <si>
    <t>Daubner, Fälle und Lösungen im Verkehrsrecht</t>
  </si>
  <si>
    <t>8</t>
  </si>
  <si>
    <t>978-3-8487-7332-9</t>
  </si>
  <si>
    <t>978-3-7489-1338-2</t>
  </si>
  <si>
    <t>https://doi.org/10.5771/9783748913382</t>
  </si>
  <si>
    <t>de la Durantaye/Stieper, Casebook BGB Allgemeiner Teil</t>
  </si>
  <si>
    <t>978-3-7560-1840-6</t>
  </si>
  <si>
    <t>978-3-7489-4542-0</t>
  </si>
  <si>
    <t>https://doi.org/10.5771/9783748945420</t>
  </si>
  <si>
    <t xml:space="preserve">Deckenbrock/Höpfner, Bürgerliches Vermögensrecht </t>
  </si>
  <si>
    <t>978-3-415-05409-7</t>
  </si>
  <si>
    <t>978-3-415-05420-2</t>
  </si>
  <si>
    <t>https://doi.org/10.5771/9783415054202</t>
  </si>
  <si>
    <t>Degen u.a., Anwaltsrecht I</t>
  </si>
  <si>
    <t>978-3-415-05332-8</t>
  </si>
  <si>
    <t>978-3-415-05370-0</t>
  </si>
  <si>
    <t>https://doi.org/10.5771/9783415053700</t>
  </si>
  <si>
    <t>Delfs u.a., Assessorexamen und Berufseinstieg im Öffentlichen Recht</t>
  </si>
  <si>
    <t>978-3-7560-1540-5</t>
  </si>
  <si>
    <t>978-3-7489-4345-7</t>
  </si>
  <si>
    <t>https://doi.org/10.5771/9783748943457</t>
  </si>
  <si>
    <t>Denga, Casebook Vertragsrecht</t>
  </si>
  <si>
    <t>NomosCasebook</t>
  </si>
  <si>
    <t>978-3-9430-0196-9</t>
  </si>
  <si>
    <t>978-3-7489-5641-9</t>
  </si>
  <si>
    <t>Dettmann/Bense, Der Wegweiser zum wissenschaftlichen Arbeiten. Für Studium, Fernstudium und Praxis</t>
  </si>
  <si>
    <t>Methodenbücher</t>
  </si>
  <si>
    <t>Apollon University Press</t>
  </si>
  <si>
    <t>978-3-415-06579-6</t>
  </si>
  <si>
    <t>978-3-415-06580-2</t>
  </si>
  <si>
    <t>https://doi.org/10.5771/9783415065802</t>
  </si>
  <si>
    <t>Dienstbühl, Extremismus und Radikalisierung</t>
  </si>
  <si>
    <t>978-3-415-05136-2</t>
  </si>
  <si>
    <t>978-3-415-05226-0</t>
  </si>
  <si>
    <t>https://doi.org/10.5771/9783415052260</t>
  </si>
  <si>
    <t>Diercks-Harms, Die rechtsgestaltende Anwaltsklausur</t>
  </si>
  <si>
    <t>978-3-8293-1791-7</t>
  </si>
  <si>
    <t>978-3-7489-5148-3</t>
  </si>
  <si>
    <t>Dietermann, Einsatzlehre</t>
  </si>
  <si>
    <t>978-3-7560-3720-9</t>
  </si>
  <si>
    <t>978-3-7489-6870-2</t>
  </si>
  <si>
    <t>Dietz, Ausländer- und Asylrecht</t>
  </si>
  <si>
    <t>Nomos Einführung</t>
  </si>
  <si>
    <t>Inlibra Lehrbuch Öffentliches Recht 2026 II</t>
  </si>
  <si>
    <t>978-3-415-06902-2</t>
  </si>
  <si>
    <t>978-3-415-07146-9</t>
  </si>
  <si>
    <t>https://doi.org/10.5771/9783415071469</t>
  </si>
  <si>
    <t>Dißars ua, Die Einkünfte aus Gewerbebetrieb</t>
  </si>
  <si>
    <t>978-3-415-05492-9</t>
  </si>
  <si>
    <t>978-3-415-05572-8</t>
  </si>
  <si>
    <t>https://doi.org/10.5771/9783415055728</t>
  </si>
  <si>
    <t>Doerfert ua, Europarecht</t>
  </si>
  <si>
    <t>978-3-374-05490-9</t>
  </si>
  <si>
    <t>978-3-374-05491-6</t>
  </si>
  <si>
    <t>https://doi.org/10.5771/9783374054916</t>
  </si>
  <si>
    <t>Domsgen, Religionspädagogik</t>
  </si>
  <si>
    <t>Lehrwerk Evangelische Theologie (LETh) | 8</t>
  </si>
  <si>
    <t>EVA</t>
  </si>
  <si>
    <t>978-3-7560-0230-6</t>
  </si>
  <si>
    <t>978-3-7489-3754-8</t>
  </si>
  <si>
    <t>https://doi.org/10.5771/9783748937548</t>
  </si>
  <si>
    <t>Dorner, Ästhetische Bildung und Bildende K.</t>
  </si>
  <si>
    <t>978-3-415-05632-9</t>
  </si>
  <si>
    <t>978-3-415-05682-4</t>
  </si>
  <si>
    <t>https://doi.org/10.5771/9783415056824</t>
  </si>
  <si>
    <t>Dornis, Zuwanderer in Betreuungs- und Unterbringungsverfahren</t>
  </si>
  <si>
    <t>978-3-415-07752-2</t>
  </si>
  <si>
    <t>978-3-415-07753-9</t>
  </si>
  <si>
    <t>https://doi.org/10.5771/9783415077539</t>
  </si>
  <si>
    <t>Dorsch/Schütze/Kaltenbach, Strafrecht für Polizeistudium und -praxis</t>
  </si>
  <si>
    <t>978-3-487-16673-5</t>
  </si>
  <si>
    <t>978-3-487-42437-8</t>
  </si>
  <si>
    <t>https://doi.org/10.5771/9783487424378</t>
  </si>
  <si>
    <t>Dreyer, Polybios – Leben und Werk im Banne Roms</t>
  </si>
  <si>
    <t>Studienbücher Antike</t>
  </si>
  <si>
    <t>Georg Olms Verlag</t>
  </si>
  <si>
    <t>978-3-415-07016-5</t>
  </si>
  <si>
    <t>978-3-415-07017-2</t>
  </si>
  <si>
    <t>https://doi.org/10.5771/9783415070172</t>
  </si>
  <si>
    <t>Drost u.a., Das neue Wasserrecht</t>
  </si>
  <si>
    <t>3</t>
  </si>
  <si>
    <t>978-3-415-07626-6</t>
  </si>
  <si>
    <t>978-3-415-07627-3</t>
  </si>
  <si>
    <t>https://doi.org/10.5771/9783415076273</t>
  </si>
  <si>
    <t>Drüen, Allgemeines Steuerrecht</t>
  </si>
  <si>
    <t>ReiheStudienprogramm</t>
  </si>
  <si>
    <t>978-3-7560-3286-0</t>
  </si>
  <si>
    <t>978-3-7489-6671-5</t>
  </si>
  <si>
    <t>Düchs/Meisel/Weichlein, Klassiker der Ethik. Studienbuch</t>
  </si>
  <si>
    <t>Studienkurs Ethik</t>
  </si>
  <si>
    <t>Inlibra Lehrbuch Philosophie 2026 II</t>
  </si>
  <si>
    <t>978-3-7560-3265-5</t>
  </si>
  <si>
    <t>978-3-7489-6553-4</t>
  </si>
  <si>
    <t>Dürr/Leven/Speckmaier/Dürig, Baurecht Baden-Württemberg</t>
  </si>
  <si>
    <t>Baden-Württemberg</t>
  </si>
  <si>
    <t>978-3-8487-6495-2</t>
  </si>
  <si>
    <t>978-3-7489-0541-7</t>
  </si>
  <si>
    <t>https://doi.org/10.5771/9783748905417</t>
  </si>
  <si>
    <t>Dürr/Schulte Beerbühl, Baurecht Nordrhein-Westfalen</t>
  </si>
  <si>
    <t>978-3-7560-0202-3</t>
  </si>
  <si>
    <t>978-3-7489-5116-2</t>
  </si>
  <si>
    <t>https://doi.org/10.5771/9783748951162</t>
  </si>
  <si>
    <t>Dürr/Seiler-Dürr, Baurecht Rheinland-Pfalz</t>
  </si>
  <si>
    <t>978-3-415-06946-6</t>
  </si>
  <si>
    <t>978-3-415-06947-3</t>
  </si>
  <si>
    <t>https://doi.org/10.5771/9783415069473</t>
  </si>
  <si>
    <t>Dürrschmidt ua, Jahrbuch des Instituts für Angewandte Forsch</t>
  </si>
  <si>
    <t>978-3-7560-0393-8</t>
  </si>
  <si>
    <t>978-3-7489-3486-8</t>
  </si>
  <si>
    <t>https://doi.org/10.5771/9783748934868</t>
  </si>
  <si>
    <t>Eberl-Borges, Einführung in das chinesische Recht</t>
  </si>
  <si>
    <t>978-3-7560-0394-5</t>
  </si>
  <si>
    <t>978-3-7489-3487-5</t>
  </si>
  <si>
    <t>https://doi.org/10.5771/9783748934875</t>
  </si>
  <si>
    <t>Eberl-Borges/Zimmer, Examinatorium Familien- und Erbrecht</t>
  </si>
  <si>
    <t>978-3-415-06830-8</t>
  </si>
  <si>
    <t>978-3-415-06831-5</t>
  </si>
  <si>
    <t>https://doi.org/10.5771/9783415068315</t>
  </si>
  <si>
    <t>Ebert, Das aktuelle Disziplinarrecht</t>
  </si>
  <si>
    <t>978-3-8487-7029-8</t>
  </si>
  <si>
    <t>978-3-7489-1152-4</t>
  </si>
  <si>
    <t>https://doi.org/10.5771/9783748911524</t>
  </si>
  <si>
    <t>Ebner/Brade, Baurecht Sachsen</t>
  </si>
  <si>
    <t>Nomos Studienbuch</t>
  </si>
  <si>
    <t>978-3-415-05842-2</t>
  </si>
  <si>
    <t>978-3-415-05887-3</t>
  </si>
  <si>
    <t>https://doi.org/10.5771/9783415058873</t>
  </si>
  <si>
    <t>Eduard, Brandleichen – Tatortarbeit und Ermittlungen</t>
  </si>
  <si>
    <t>978-3-415-05708-1</t>
  </si>
  <si>
    <t>978-3-415-05741-8</t>
  </si>
  <si>
    <t>https://doi.org/10.5771/9783415057418</t>
  </si>
  <si>
    <t>Effer-Uhe u.a., Einheit der Prozessrechtswissenschaft?</t>
  </si>
  <si>
    <t>Tagung Junger Prozessrechtswissenschaftler</t>
  </si>
  <si>
    <t>978-3-374-05478-7</t>
  </si>
  <si>
    <t>978-3-374-05479-4</t>
  </si>
  <si>
    <t>Ego, Altes Testament</t>
  </si>
  <si>
    <t>Lehrwerk Evangelische Theologie (LETh)</t>
  </si>
  <si>
    <t>978-3-8487-6483-9</t>
  </si>
  <si>
    <t>978-3-7489-0530-1</t>
  </si>
  <si>
    <t>https://doi.org/10.5771/9783748905301</t>
  </si>
  <si>
    <t>Eichler, Die Rechte indigener Völker im Menschenrechtssystem</t>
  </si>
  <si>
    <t>978-3-7560-0412-6</t>
  </si>
  <si>
    <t>978-3-7489-3663-3</t>
  </si>
  <si>
    <t>https://doi.org/10.5771/9783748936633</t>
  </si>
  <si>
    <t>Eikötter/Küstermann, Existenzsicherungsrecht für die Soziale</t>
  </si>
  <si>
    <t>978-3-8293-1861-7</t>
  </si>
  <si>
    <t>978-3-7489-1838-7</t>
  </si>
  <si>
    <t>https://doi.org/10.5771/9783748918387</t>
  </si>
  <si>
    <t>Einmahl, Zivilrecht. Lehrbuch zum Zivilrecht für die öffentliche Verwaltung</t>
  </si>
  <si>
    <t>978-3-415-06856-8</t>
  </si>
  <si>
    <t>978-3-415-06857-5</t>
  </si>
  <si>
    <t>https://doi.org/10.5771/9783415068575</t>
  </si>
  <si>
    <t>Eisenmenger u.a., Handbuch Hamburger Polizei- und Ordnungsrecht für Studium und Praxis</t>
  </si>
  <si>
    <t>Hamburg</t>
  </si>
  <si>
    <t>978-3-8487-3851-9</t>
  </si>
  <si>
    <t>978-3-8452-8174-2</t>
  </si>
  <si>
    <t>https://doi.org/10.5771/9783845281742</t>
  </si>
  <si>
    <t>Elter, TV und AV Journalismus. Band 2. Praxisbuch für Unterricht und Training</t>
  </si>
  <si>
    <t>978-3-8293-2070-2</t>
  </si>
  <si>
    <t>978-3-7489-6781-1</t>
  </si>
  <si>
    <t>Elzermann/Richter, SL 09 - Polizei- und Ordnungsrecht/Gewerberecht</t>
  </si>
  <si>
    <t>978-3-415-07760-7</t>
  </si>
  <si>
    <t>978-3-415-07761-4</t>
  </si>
  <si>
    <t>https://doi.org/10.5771/9783415077614</t>
  </si>
  <si>
    <t>Emmerich/Walke, Ausländerrecht für Polizeistudium und -praxis</t>
  </si>
  <si>
    <t>978-3-8487-0501-6</t>
  </si>
  <si>
    <t>978-3-7489-0767-1</t>
  </si>
  <si>
    <t>Enders/Faßbender/Rozek, Landesrecht Sachsen Studienbuch</t>
  </si>
  <si>
    <t>978-3-415-07582-5</t>
  </si>
  <si>
    <t>978-3-415-07583-2</t>
  </si>
  <si>
    <t>https://doi.org/10.5771/9783415075832</t>
  </si>
  <si>
    <t>Enders/Hesse, Gesellschafts- und Handelsrecht</t>
  </si>
  <si>
    <t>ABW!R Arbeitsbücher Wirtschaftsrecht</t>
  </si>
  <si>
    <t>978-3-7560-0975-6</t>
  </si>
  <si>
    <t>978-3-7489-4639-7</t>
  </si>
  <si>
    <t>https://doi.org/10.5771/9783748946397</t>
  </si>
  <si>
    <t>Engel/Heilshorn, Kommunalrecht Baden-Württemberg</t>
  </si>
  <si>
    <t>978-3-495-98905-0</t>
  </si>
  <si>
    <t>978-3-495-98906-7</t>
  </si>
  <si>
    <t>Enxing, Prozesstheologie. Eine Einführung</t>
  </si>
  <si>
    <t>intro: Theologie</t>
  </si>
  <si>
    <t>Inlibra Lehrbuch Religion 2026 II</t>
  </si>
  <si>
    <t>978-3-7560-3449-9</t>
  </si>
  <si>
    <t>978-3-7489-6378-3</t>
  </si>
  <si>
    <t>Ernst-Auga, Religion und Geschlecht</t>
  </si>
  <si>
    <t>978-3-8293-1941-6</t>
  </si>
  <si>
    <t>978-3-7489-4853-7</t>
  </si>
  <si>
    <t>https://doi.org/10.5771/9783748948537</t>
  </si>
  <si>
    <t>Ernst-Köbl/Reichel, Bürgerliches Recht</t>
  </si>
  <si>
    <t>978-3-7560-1075-2</t>
  </si>
  <si>
    <t>978-3-7489-4187-3</t>
  </si>
  <si>
    <t>https://doi.org/10.5771/9783748941873</t>
  </si>
  <si>
    <t>Eßer/Franck, Datenschutzrecht</t>
  </si>
  <si>
    <t>978-3-415-06679-3</t>
  </si>
  <si>
    <t>978-3-415-06680-9</t>
  </si>
  <si>
    <t>https://doi.org/10.5771/9783415066809</t>
  </si>
  <si>
    <t>Fahrner, Staatsschutzstrafrecht</t>
  </si>
  <si>
    <t>978-3-415-07695-2</t>
  </si>
  <si>
    <t>978-3-415-07704-1</t>
  </si>
  <si>
    <t>https://doi.org/10.5771/9783415077041</t>
  </si>
  <si>
    <t>Faßbender/König/Musall, Sächsisches Kommunalrecht</t>
  </si>
  <si>
    <t>ReiheRechtheute</t>
  </si>
  <si>
    <t>Inlibra Lehrbuch Jura Grundlagen 2026 II</t>
  </si>
  <si>
    <t>978-3-7560-2407-0</t>
  </si>
  <si>
    <t>978-3-7489-5280-0</t>
  </si>
  <si>
    <t>https://doi.org/10.5771/9783748952800</t>
  </si>
  <si>
    <t>Fauser, Kulturwissenschaft</t>
  </si>
  <si>
    <t>978-3-7560-1275-6</t>
  </si>
  <si>
    <t>978-3-7489-4026-5</t>
  </si>
  <si>
    <t>https://doi.org/10.5771/9783748940265</t>
  </si>
  <si>
    <t>Faust, Bürgerliches Gesetzbuch Allgemeiner Teil</t>
  </si>
  <si>
    <t>978-3-8487-7506-4</t>
  </si>
  <si>
    <t>978-3-7489-3292-5</t>
  </si>
  <si>
    <t>Faust/Schneider, Sozialökonomik. Ein kulturalistischer Ansatz</t>
  </si>
  <si>
    <t>Studienkurs Sozialwirtschaft</t>
  </si>
  <si>
    <t>978-3-8487-8372-4</t>
  </si>
  <si>
    <t>978-3-7489-2763-1</t>
  </si>
  <si>
    <t>https://doi.org/10.5771/9783748927631</t>
  </si>
  <si>
    <t>Fehmel, Sozialpolitik für die Soziale Arbeit</t>
  </si>
  <si>
    <t>978-3-7560-0203-0</t>
  </si>
  <si>
    <t>978-3-7489-5117-9</t>
  </si>
  <si>
    <t>https://doi.org/10.5771/9783748951179</t>
  </si>
  <si>
    <t>Fehrenbacher, Steuerrecht</t>
  </si>
  <si>
    <t>978-3-8487-7145-5</t>
  </si>
  <si>
    <t>978-3-7489-1196-8</t>
  </si>
  <si>
    <t>https://doi.org/10.5771/9783748911968</t>
  </si>
  <si>
    <t>Fehrenbacher/Stahmann/Traut, Klausurtraining Steuerrecht</t>
  </si>
  <si>
    <t>978-3-8487-6069-5</t>
  </si>
  <si>
    <t>978-3-7489-0198-3</t>
  </si>
  <si>
    <t>https://doi.org/10.5771/9783748901983</t>
  </si>
  <si>
    <t>Feldhaus, Familiensoziologie</t>
  </si>
  <si>
    <t>978-3-7560-3134-4</t>
  </si>
  <si>
    <t>978-3-7489-5475-0</t>
  </si>
  <si>
    <t>Fifka, CSR- und Nachhaltigkeitsmanagement</t>
  </si>
  <si>
    <t>Studienkurs Wirtschaft</t>
  </si>
  <si>
    <t>978-3-8293-1946-1</t>
  </si>
  <si>
    <t>978-3-7489-4854-4</t>
  </si>
  <si>
    <t>https://doi.org/10.5771/9783748948544</t>
  </si>
  <si>
    <t>Findeisen/Trommer, Kommunale Finanzwirtschaft (Doppik)</t>
  </si>
  <si>
    <t>978-3-7560-0951-0</t>
  </si>
  <si>
    <t>978-3-7489-4616-8</t>
  </si>
  <si>
    <t>https://doi.org/10.5771/9783748946168</t>
  </si>
  <si>
    <t>Fink/Gillich, Humanitäres Völkerrecht</t>
  </si>
  <si>
    <t>NomosEinführung</t>
  </si>
  <si>
    <t>978-3-7560-0366-2</t>
  </si>
  <si>
    <t>978-3-7489-3852-1</t>
  </si>
  <si>
    <t>https://doi.org/10.5771/9783748938521</t>
  </si>
  <si>
    <t>Fischer/Leggereit ua., Polizei- und Ordnungsrecht Hessen</t>
  </si>
  <si>
    <t>978-3-8487-7623-8</t>
  </si>
  <si>
    <t>978-3-7489-1000-8</t>
  </si>
  <si>
    <t>https://doi.org/10.5771/9783748910008</t>
  </si>
  <si>
    <t>Fischer-Lescano/Sperlich, Landesrecht Bremen, Studienbuch</t>
  </si>
  <si>
    <t>Bremen</t>
  </si>
  <si>
    <t>978-3-8293-1912-6</t>
  </si>
  <si>
    <t>978-3-7489-5149-0</t>
  </si>
  <si>
    <t>Flettschock/Fronhoffs, SL 17 - Vergaberecht</t>
  </si>
  <si>
    <t>978-3-8487-7259-9</t>
  </si>
  <si>
    <t>978-3-7489-1269-9</t>
  </si>
  <si>
    <t>https://doi.org/10.5771/9783748912699</t>
  </si>
  <si>
    <t>Fobian/Lindenberg/Ulfers, Jungen als Opfer von sexueller Gewalt </t>
  </si>
  <si>
    <t>978-3-415-05637-4</t>
  </si>
  <si>
    <t>978-3-415-05875-0</t>
  </si>
  <si>
    <t>https://doi.org/10.5771/9783415058750</t>
  </si>
  <si>
    <t>Frank ua, Bewertung und Abschreibung</t>
  </si>
  <si>
    <t>978-3-8293-1916-4</t>
  </si>
  <si>
    <t>978-3-7489-5141-4</t>
  </si>
  <si>
    <t>https://doi.org/10.5771/9783748951414</t>
  </si>
  <si>
    <t>Frankewitsch, Polizei- und Ordnungsrecht NRW. OBG NRW mit Bezügen zur Bescheidtechnik, zum Ordnungswidrigkeitenrecht, VwVG NRW und VwGR</t>
  </si>
  <si>
    <t>978-3-415-07218-3</t>
  </si>
  <si>
    <t>978-3-415-07319-7</t>
  </si>
  <si>
    <t>https://doi.org/10.5771/9783415073197</t>
  </si>
  <si>
    <t>Franz, Öffentliches Recht</t>
  </si>
  <si>
    <t>Rechtswissenschaft heute</t>
  </si>
  <si>
    <t>978-3-8487-3694-2</t>
  </si>
  <si>
    <t>978-3-8452-7993-0</t>
  </si>
  <si>
    <t>Franzius, Allgemeines Verwaltungsrecht</t>
  </si>
  <si>
    <t>978-3-415-07303-6</t>
  </si>
  <si>
    <t>978-3-415-07304-3</t>
  </si>
  <si>
    <t>https://doi.org/10.5771/9783415073043</t>
  </si>
  <si>
    <t>Fredrich/Pausch, Fälle und Lösungen zum Polizei- und Ordnungsrecht in Hessen</t>
  </si>
  <si>
    <t>978-3-8487-6876-9</t>
  </si>
  <si>
    <t>978-3-7489-0971-2</t>
  </si>
  <si>
    <t>https://doi.org/10.5771/9783748909712</t>
  </si>
  <si>
    <t>Freiberger, Religionsvergleich</t>
  </si>
  <si>
    <t>978-3-415-06656-4</t>
  </si>
  <si>
    <t>978-3-415-06657-1</t>
  </si>
  <si>
    <t>https://doi.org/10.5771/9783415066571</t>
  </si>
  <si>
    <t>Friedl ua, Der Brandschutzbeauftragte. Grundwissen für Ausbildung und Praxis</t>
  </si>
  <si>
    <t>978-3-415-06083-8</t>
  </si>
  <si>
    <t>978-3-415-06225-2</t>
  </si>
  <si>
    <t>https://doi.org/10.5771/9783415062252</t>
  </si>
  <si>
    <t>Friedl, Der Brandschutzbeauftragte – Prüfungsfragen und Antworten</t>
  </si>
  <si>
    <t>978-3-415-06790-5</t>
  </si>
  <si>
    <t>978-3-415-06791-2</t>
  </si>
  <si>
    <t>https://doi.org/10.5771/9783415067912</t>
  </si>
  <si>
    <t>Friedl, Prüfung für Brandschutzbeauftragte. 800 Fragen und Antworten</t>
  </si>
  <si>
    <t>978-3-8293-2001-6</t>
  </si>
  <si>
    <t>978-3-7489-5144-5</t>
  </si>
  <si>
    <t>https://doi.org/10.5771/9783748951445</t>
  </si>
  <si>
    <t>Fritz, Recht der staatlichen Ersatzleistungen. Das Anspruchssystem im Staatshaftungsrecht</t>
  </si>
  <si>
    <t>978-3-8293-1813-6</t>
  </si>
  <si>
    <t>978-3-7489-1836-3</t>
  </si>
  <si>
    <t>https://doi.org/10.5771/9783748918363</t>
  </si>
  <si>
    <t>Fritze/Mutschler/Stockel-Veltmann, Kommunales Finanzmanagement NRW. Fachbuch mit praktischen Übungen und Lösungen</t>
  </si>
  <si>
    <t>978-3-415-07166-7</t>
  </si>
  <si>
    <t>978-3-415-07167-4</t>
  </si>
  <si>
    <t>https://doi.org/10.5771/9783415071674</t>
  </si>
  <si>
    <t>Füglein u.a., Strafprozessrecht - echt verständlich! Prüfungswissen für die Polizeiausbildung</t>
  </si>
  <si>
    <t>978-3-415-06351-8</t>
  </si>
  <si>
    <t>978-3-415-06353-2</t>
  </si>
  <si>
    <t>https://doi.org/10.5771/9783415063532</t>
  </si>
  <si>
    <t>Füglein u.a., Strafrecht Allgemeiner Teil - echt verständlich! Erläuterungen und Schemata für Studium und Beruf</t>
  </si>
  <si>
    <t>978-3-7560-0543-7</t>
  </si>
  <si>
    <t>978-3-7489-3865-1</t>
  </si>
  <si>
    <t>Fuhrmann, Musikphilosophie</t>
  </si>
  <si>
    <t>978-3-7560-1349-4</t>
  </si>
  <si>
    <t>978-3-7489-1878-3</t>
  </si>
  <si>
    <t>https://doi.org/10.5771/9783748918783</t>
  </si>
  <si>
    <t>Gäb, Philosophy of Religion</t>
  </si>
  <si>
    <t>978-3-8487-6580-5</t>
  </si>
  <si>
    <t>978-3-7489-0646-9</t>
  </si>
  <si>
    <t>https://doi.org/10.5771/9783748906469</t>
  </si>
  <si>
    <t>Gäb, Religionsphilosophie</t>
  </si>
  <si>
    <t>978-3-8487-7197-4</t>
  </si>
  <si>
    <t>978-3-7489-1227-9</t>
  </si>
  <si>
    <t>https://doi.org/10.5771/9783748912279</t>
  </si>
  <si>
    <t>Garsztecki ua., Das politische System Polens</t>
  </si>
  <si>
    <t>978-3-7560-1390-6</t>
  </si>
  <si>
    <t>978-3-7489-1932-2</t>
  </si>
  <si>
    <t>https://doi.org/10.5771/9783748919322</t>
  </si>
  <si>
    <t>Gärtner, International Security and Peace. Definitions from A—Z</t>
  </si>
  <si>
    <t>978-3-7560-3430-7</t>
  </si>
  <si>
    <t>978-3-7489-6454-4</t>
  </si>
  <si>
    <t>https://doi.org/10.5771/9783748964544</t>
  </si>
  <si>
    <t>Gärtner, Internationale Sicherheit</t>
  </si>
  <si>
    <t>978-3-415-06549-9</t>
  </si>
  <si>
    <t>978-3-415-06554-3</t>
  </si>
  <si>
    <t>https://doi.org/10.5771/9783415065543</t>
  </si>
  <si>
    <t>Gassner, Fit für Prüfungen im Verwaltungsrecht</t>
  </si>
  <si>
    <t>978-3-415-07653-2</t>
  </si>
  <si>
    <t>978-3-415-07654-9</t>
  </si>
  <si>
    <t>https://doi.org/10.5771/9783415076549</t>
  </si>
  <si>
    <t>Gassner, Kompendium Verwaltungsrecht. mit Musterentscheidungen und Arbeitshilfen</t>
  </si>
  <si>
    <t>978-3-8487-6392-4</t>
  </si>
  <si>
    <t>978-3-7489-0483-0</t>
  </si>
  <si>
    <t>https://doi.org/10.5771/9783748904830</t>
  </si>
  <si>
    <t>Gassner, Ordnungswidrigkeitenrecht</t>
  </si>
  <si>
    <t>978-3-7560-1411-8</t>
  </si>
  <si>
    <t>978-3-7489-1951-3</t>
  </si>
  <si>
    <t>Gawrich/Ostermann, Außen- und Sicherheitspolitik</t>
  </si>
  <si>
    <t>978-3-8487-6412-9</t>
  </si>
  <si>
    <t>978-3-7489-0503-5</t>
  </si>
  <si>
    <t>https://doi.org/10.5771/9783748905035</t>
  </si>
  <si>
    <t>Gebrande, Soziale Arbeit nach traumatischen Erfahrungen</t>
  </si>
  <si>
    <t>978-3-8487-8880-4</t>
  </si>
  <si>
    <t>978-3-7489-2935-2</t>
  </si>
  <si>
    <t>https://doi.org/10.5771/9783748929352</t>
  </si>
  <si>
    <t>Gehra, Social Entrepreneurship</t>
  </si>
  <si>
    <t>978-3-8487-3457-3</t>
  </si>
  <si>
    <t>978-3-8452-7798-1</t>
  </si>
  <si>
    <t>https://doi.org/10.5771/9783845277981</t>
  </si>
  <si>
    <t>Geis, Raumplanungsrecht</t>
  </si>
  <si>
    <t>978-3-415-06654-0</t>
  </si>
  <si>
    <t>978-3-415-06709-7</t>
  </si>
  <si>
    <t>https://doi.org/10.5771/9783415067097</t>
  </si>
  <si>
    <t>Gemmerich, Die Sonderpolizeien des Bundes</t>
  </si>
  <si>
    <t>978-3-8989-9890-1</t>
  </si>
  <si>
    <t>978-3-8403-1161-1</t>
  </si>
  <si>
    <t>https://doi.org/10.5771/9783840311611</t>
  </si>
  <si>
    <t>Gerber, Pädagogische Psychologie im Sportunterricht</t>
  </si>
  <si>
    <t>978-3-7560-1260-2</t>
  </si>
  <si>
    <t>978-3-7489-4011-1</t>
  </si>
  <si>
    <t>Gerharz/Neubert, Entwicklungssoziologie</t>
  </si>
  <si>
    <t>Inlibra Lehrbuch Soziologie 2026 I</t>
  </si>
  <si>
    <t>978-3-8487-5793-0</t>
  </si>
  <si>
    <t>978-3-7489-0898-2</t>
  </si>
  <si>
    <t>https://doi.org/10.5771/9783748908982</t>
  </si>
  <si>
    <t>Gerhold/Hoefer/Ingwersen-Stück/Schulz, Formulare für Referendare</t>
  </si>
  <si>
    <t>978-3-8487-6718-2</t>
  </si>
  <si>
    <t>978-3-7489-0839-5</t>
  </si>
  <si>
    <t>https://doi.org/10.5771/9783748908395</t>
  </si>
  <si>
    <t>Gerloff, Das Asylbewerberleistungsgesetz</t>
  </si>
  <si>
    <t>978-3-8487-5798-5</t>
  </si>
  <si>
    <t>978-3-8452-9880-1</t>
  </si>
  <si>
    <t>https://doi.org/10.5771/9783845298801</t>
  </si>
  <si>
    <t>Gierl/Köhler, Zivilprozess, Stagen und Examen</t>
  </si>
  <si>
    <t>978-3-8487-8992-4</t>
  </si>
  <si>
    <t>978-3-7489-3457-8</t>
  </si>
  <si>
    <t>https://doi.org/10.5771/9783748934578</t>
  </si>
  <si>
    <t>Gisbertz-Astolfi, Ethik des Krieges</t>
  </si>
  <si>
    <t>978-3-7560-1559-7</t>
  </si>
  <si>
    <t>978-3-7489-4364-8</t>
  </si>
  <si>
    <t>Glorius, Flucht und Flüchtlingsaufnahme</t>
  </si>
  <si>
    <t>978-3-7560-2358-5</t>
  </si>
  <si>
    <t>978-3-7489-5036-3</t>
  </si>
  <si>
    <t>https://doi.org/10.5771/9783748950363</t>
  </si>
  <si>
    <t>Goertz u.a., Terrorismus und Amok</t>
  </si>
  <si>
    <t>978-3-415-07590-0</t>
  </si>
  <si>
    <t>978-3-415-07591-7</t>
  </si>
  <si>
    <t>https://doi.org/10.5771/9783415075917</t>
  </si>
  <si>
    <t>Goertz, Handbuch Äußere Sicherheit</t>
  </si>
  <si>
    <t>978-3-415-07281-7</t>
  </si>
  <si>
    <t>978-3-415-07282-4</t>
  </si>
  <si>
    <t>https://doi.org/10.5771/9783415072824</t>
  </si>
  <si>
    <t>Goertz, Innere Sicherheit - von A bis Z</t>
  </si>
  <si>
    <t>978-3-8487-8646-6</t>
  </si>
  <si>
    <t>978-3-7489-3017-4</t>
  </si>
  <si>
    <t>https://doi.org/10.5771/9783748930174</t>
  </si>
  <si>
    <t>Goetz/Wicher, Medienmanagement</t>
  </si>
  <si>
    <t>978-3-7560-1133-9</t>
  </si>
  <si>
    <t>978-3-7489-4249-8</t>
  </si>
  <si>
    <t>https://doi.org/10.5771/9783748942498</t>
  </si>
  <si>
    <t>Göhler, Theorie politischer Institutionen</t>
  </si>
  <si>
    <t>978-3-7560-3698-1</t>
  </si>
  <si>
    <t>978-3-7489-6843-6</t>
  </si>
  <si>
    <t>https://doi.org/10.5771/9783748968436</t>
  </si>
  <si>
    <t>Gordon, Bioethics. An Opinionated Introduction</t>
  </si>
  <si>
    <t>978-3-495-99922-6</t>
  </si>
  <si>
    <t>978-3-495-99923-3</t>
  </si>
  <si>
    <t>https://doi.org/10.5771/9783495999233</t>
  </si>
  <si>
    <t>Gordon, Was ist Philosophie? Eine kleine Einführung</t>
  </si>
  <si>
    <t>978-3-415-05976-4</t>
  </si>
  <si>
    <t>978-3-415-05981-8</t>
  </si>
  <si>
    <t>https://doi.org/10.5771/9783415059818</t>
  </si>
  <si>
    <t>Graf u.a., BGH – Jahrbuch Strafrecht 2017</t>
  </si>
  <si>
    <t>978-3-89472-948-6</t>
  </si>
  <si>
    <t>978-3-7410-0113-0</t>
  </si>
  <si>
    <t>https://doi.org/10.5771/9783741001130</t>
  </si>
  <si>
    <t>Gräf ua., Filmsemiotik. 	Eine Einführung in die Analyse audiovisueller Formate</t>
  </si>
  <si>
    <t>Schriften zur Kultur- und Mediensemiotik</t>
  </si>
  <si>
    <t>Schüren</t>
  </si>
  <si>
    <t>978-3-374-05482-4</t>
  </si>
  <si>
    <t>978-3-374-05483-1</t>
  </si>
  <si>
    <t>https://doi.org/10.5771/9783374054831</t>
  </si>
  <si>
    <t>Greschat, Lehrwerk Evangelische Theologie, Kirchengeschichte I: Von der Alten Kirche bis zum
Hochmittelalter (Band 3)</t>
  </si>
  <si>
    <t>978-3-7560-2006-5</t>
  </si>
  <si>
    <t>978-3-7489-5544-3</t>
  </si>
  <si>
    <t>Greß ua., Gesundheitsökonomie</t>
  </si>
  <si>
    <t>978-3-8293-1915-7</t>
  </si>
  <si>
    <t>978-3-7489-4850-6</t>
  </si>
  <si>
    <t>https://doi.org/10.5771/9783748948506</t>
  </si>
  <si>
    <t>Grimberg, Neues Kommunales Haushaltsrecht LSA</t>
  </si>
  <si>
    <t>Sachsen-Anhalt</t>
  </si>
  <si>
    <t>978-3-7560-1563-4</t>
  </si>
  <si>
    <t>978-3-7489-4368-6</t>
  </si>
  <si>
    <t>https://doi.org/10.5771/9783748943686</t>
  </si>
  <si>
    <t>Grimm/Rosenberger/Deininger, Tierethik</t>
  </si>
  <si>
    <t>978-3-8487-6196-8</t>
  </si>
  <si>
    <t>978-3-7489-0315-4</t>
  </si>
  <si>
    <t>https://doi.org/10.5771/9783748903154</t>
  </si>
  <si>
    <t>Gröpl/Guckelberger/Wohlfarth, Landesrecht Saarland</t>
  </si>
  <si>
    <t>Studienbuch Landesrecht</t>
  </si>
  <si>
    <t>Saarland</t>
  </si>
  <si>
    <t>978-3-8293-1780-1</t>
  </si>
  <si>
    <t>978-3-7489-3454-7</t>
  </si>
  <si>
    <t>https://doi.org/10.5771/9783748934547</t>
  </si>
  <si>
    <t>Grosse, Praktische Fälle aus dem Sozialrecht</t>
  </si>
  <si>
    <t>978-3-8293-2043-6</t>
  </si>
  <si>
    <t>978-3-7489-5145-2</t>
  </si>
  <si>
    <t>https://doi.org/10.5771/9783748951452</t>
  </si>
  <si>
    <t>Grosse, Praktische Fälle aus dem Sozialrecht. Klausuraufgaben mit Lösungen und Prüfungsschemata</t>
  </si>
  <si>
    <t>978-3-8293-2042-9</t>
  </si>
  <si>
    <t>978-3-7489-6286-1</t>
  </si>
  <si>
    <t>https://doi.org/10.5771/9783748962861</t>
  </si>
  <si>
    <t>Grosse/Weber/Wesemann, SGB II und SGB XII für Studium und Praxis (Bd. 1/3). Band 1: Grundsicherung für Arbeitsuchende</t>
  </si>
  <si>
    <t>978-3-8293-1991-1</t>
  </si>
  <si>
    <t>978-3-7489-5264-0</t>
  </si>
  <si>
    <t>https://doi.org/10.5771/9783748952640</t>
  </si>
  <si>
    <t>Grosse/Weber/Wesemann, SGB II und SGB XII für Studium und Praxis (Bd. 2/3)</t>
  </si>
  <si>
    <t>978-3-8293-1992-8</t>
  </si>
  <si>
    <t>978-3-7489-5265-7</t>
  </si>
  <si>
    <t>https://doi.org/10.5771/9783748952657</t>
  </si>
  <si>
    <t>Grosse/Weber/Wesemann, SGB II und SGB XII für Studium und Praxis (Bd. 3/3)</t>
  </si>
  <si>
    <t>978-3-7560-1989-2</t>
  </si>
  <si>
    <t>978-3-7489-5528-3</t>
  </si>
  <si>
    <t>https://doi.org/10.5771/9783748955283</t>
  </si>
  <si>
    <t>Grotz/Schroeder, Das politische System der BRD</t>
  </si>
  <si>
    <t>978-3-7560-1595-5</t>
  </si>
  <si>
    <t>978-3-7489-4514-7</t>
  </si>
  <si>
    <t>https://doi.org/10.5771/9783748945147</t>
  </si>
  <si>
    <t>Grunwald, Technikfolgenabschätzung</t>
  </si>
  <si>
    <t>978-3-8293-1871-6</t>
  </si>
  <si>
    <t>978-3-7489-4848-3</t>
  </si>
  <si>
    <t>https://doi.org/10.5771/9783748948483</t>
  </si>
  <si>
    <t>Grutzpalk, Gesellschaftswissenschaftliche Grundlagen für Polizei und Verwaltung</t>
  </si>
  <si>
    <t>978-3-8487-8136-2</t>
  </si>
  <si>
    <t>978-3-7489-2552-1</t>
  </si>
  <si>
    <t>https://doi.org/10.5771/9783748925521</t>
  </si>
  <si>
    <t>Guckelberger, Allgemeines Verwaltungsrecht</t>
  </si>
  <si>
    <t>978-3-7560-0341-9</t>
  </si>
  <si>
    <t>978-3-7489-3641-1</t>
  </si>
  <si>
    <t>https://doi.org/10.5771/9783748936411</t>
  </si>
  <si>
    <t>Güldenpfennig, Sportphilosophie. Einführung</t>
  </si>
  <si>
    <t>978-3-8487-7260-5</t>
  </si>
  <si>
    <t>978-3-7489-1270-5</t>
  </si>
  <si>
    <t>https://doi.org/10.5771/9783748912705</t>
  </si>
  <si>
    <t>Gülker, Religion und Wissenschaft</t>
  </si>
  <si>
    <t>978-3-415-05956-6</t>
  </si>
  <si>
    <t>978-3-415-05965-8</t>
  </si>
  <si>
    <t>https://doi.org/10.5771/9783415059658</t>
  </si>
  <si>
    <t>Gundel u.a., Sicherheit für Versammlungsstätten und Veranstaltungen</t>
  </si>
  <si>
    <t>978-3-8293-1810-5</t>
  </si>
  <si>
    <t>978-3-7489-1834-9</t>
  </si>
  <si>
    <t>https://doi.org/10.5771/9783748918349</t>
  </si>
  <si>
    <t>Gunkel/ Hoffmann, Beamtenrecht in Nordrhein-Westfalen</t>
  </si>
  <si>
    <t>978-3-415-05719-7</t>
  </si>
  <si>
    <t>978-3-415-05744-9</t>
  </si>
  <si>
    <t>https://doi.org/10.5771/9783415057449</t>
  </si>
  <si>
    <t>Haffner, Kosten-Nutzen-Abwägungen im Sicherheitsrecht</t>
  </si>
  <si>
    <t>978-3-8487-7936-9</t>
  </si>
  <si>
    <t>978-3-7489-2321-3</t>
  </si>
  <si>
    <t>https://doi.org/10.5771/9783748923213</t>
  </si>
  <si>
    <t>Hagemann, Das politische System Israels</t>
  </si>
  <si>
    <t>978-3-496-02869-7</t>
  </si>
  <si>
    <t>978-3-496-03028-7</t>
  </si>
  <si>
    <t>https://doi.org/10.5771/9783496030287</t>
  </si>
  <si>
    <t>Hahn, Materielle Kultur</t>
  </si>
  <si>
    <t>Ethnologische Paperbacks</t>
  </si>
  <si>
    <t>978-3-7560-0164-4</t>
  </si>
  <si>
    <t>978-3-7489-5084-4</t>
  </si>
  <si>
    <t>https://doi.org/10.5771/9783748950844</t>
  </si>
  <si>
    <t>Hajatpour, Islamische Ethik</t>
  </si>
  <si>
    <t>978-3-7560-1483-5</t>
  </si>
  <si>
    <t>978-3-7489-2019-9</t>
  </si>
  <si>
    <t>Halfar/Moos/Schellberg, Controlling in der Sozialwirtschaft. Praxishandbuch</t>
  </si>
  <si>
    <t>978-3-415-05495-0</t>
  </si>
  <si>
    <t>978-3-415-05566-7</t>
  </si>
  <si>
    <t>https://doi.org/10.5771/9783415055667</t>
  </si>
  <si>
    <t>Hamann u.a., Arbeitsrecht II</t>
  </si>
  <si>
    <t>978-3-7560-1711-9</t>
  </si>
  <si>
    <t>978-3-7489-4441-6</t>
  </si>
  <si>
    <t>https://doi.org/10.5771/9783748944416</t>
  </si>
  <si>
    <t>Hancken/Borchert, Soziale Arbeit mit Gruppen</t>
  </si>
  <si>
    <t>978-3-8487-7649-8</t>
  </si>
  <si>
    <t>978-3-7489-1027-5</t>
  </si>
  <si>
    <t>https://doi.org/10.5771/9783748910275</t>
  </si>
  <si>
    <t>Hansjürgens/Sommerfeld/Arnold/Abderhalden, Soziale Arbeit in der Suchthilfe und Suchtprävention</t>
  </si>
  <si>
    <t>978-3-8487-8664-0</t>
  </si>
  <si>
    <t>978-3-7489-3035-8</t>
  </si>
  <si>
    <t>https://doi.org/10.5771/9783748930358</t>
  </si>
  <si>
    <t>Hartmann ua., Landesrecht Niedersachsen</t>
  </si>
  <si>
    <t>Niedersachsen</t>
  </si>
  <si>
    <t>978-3-8469-0401-5</t>
  </si>
  <si>
    <t>978-3-7489-5081-3</t>
  </si>
  <si>
    <t>Härtner/Eschmann, Predigen lernen</t>
  </si>
  <si>
    <t>Edition Ruprecht</t>
  </si>
  <si>
    <t>978-3-943001-81-5</t>
  </si>
  <si>
    <t>978-3-7489-5005-9</t>
  </si>
  <si>
    <t>https://doi.org/10.5771/9783748950059</t>
  </si>
  <si>
    <t>Hartnuß, Gemeinsam gestalten: Soziale Arbeit und bürgerschaftliches Engagement. Das Handbuch für Studium und Praxis</t>
  </si>
  <si>
    <t>ReiheStudienbücher</t>
  </si>
  <si>
    <t>978-3-7560-0870-4</t>
  </si>
  <si>
    <t>978-3-7489-1610-9</t>
  </si>
  <si>
    <t>Hausen, Versorgungsforschung</t>
  </si>
  <si>
    <t>978-3-9430-0194-5</t>
  </si>
  <si>
    <t>978-3-7489-5639-6</t>
  </si>
  <si>
    <t>Thesisbände</t>
  </si>
  <si>
    <t>978-3-8487-8872-9</t>
  </si>
  <si>
    <t>978-3-7489-2929-1</t>
  </si>
  <si>
    <t>https://doi.org/10.5771/9783748929291</t>
  </si>
  <si>
    <t>Hebeler/Buhr, Examinatorium Sozialrecht</t>
  </si>
  <si>
    <t>978-3-415-04843-0</t>
  </si>
  <si>
    <t>978-3-415-05068-6</t>
  </si>
  <si>
    <t>https://doi.org/10.5771/9783415050686</t>
  </si>
  <si>
    <t>Heckmann u.a., Adäquates Sicherheitsniveau bei der elektronischen Kommunikation</t>
  </si>
  <si>
    <t>978-3-7560-1453-8</t>
  </si>
  <si>
    <t>978-3-7489-1990-2</t>
  </si>
  <si>
    <t>Heibach, Medienästhetik</t>
  </si>
  <si>
    <t>978-3-8293-1922-5</t>
  </si>
  <si>
    <t>978-3-7489-4715-8</t>
  </si>
  <si>
    <t>https://doi.org/10.5771/9783748947158</t>
  </si>
  <si>
    <t>Heid, Beamtenrecht des Bundes</t>
  </si>
  <si>
    <t>978-3-7560-2039-3</t>
  </si>
  <si>
    <t>978-3-7489-5579-5</t>
  </si>
  <si>
    <t>Heinker, Medienrecht</t>
  </si>
  <si>
    <t>NOMOS Kompendium</t>
  </si>
  <si>
    <t>978-3-8487-7439-5</t>
  </si>
  <si>
    <t>978-3-7489-1444-0</t>
  </si>
  <si>
    <t>https://doi.org/10.5771/9783748914440</t>
  </si>
  <si>
    <t>Heinrich/Reinbacher, Examinatorium Strafprozessrecht</t>
  </si>
  <si>
    <t>978-3-496-01354-9</t>
  </si>
  <si>
    <t>978-3-496-03033-1</t>
  </si>
  <si>
    <t>https://doi.org/10.5771/9783496030331</t>
  </si>
  <si>
    <t>Helten, Architektur</t>
  </si>
  <si>
    <t>Reimer Kunstwissenschaft</t>
  </si>
  <si>
    <t>978-3-7560-0213-9</t>
  </si>
  <si>
    <t>978-3-7489-5126-1</t>
  </si>
  <si>
    <t>Henke, Casebook Sachenrecht</t>
  </si>
  <si>
    <t>978-3-415-04574-3</t>
  </si>
  <si>
    <t>978-3-415-05049-5</t>
  </si>
  <si>
    <t>https://doi.org/10.5771/9783415050495</t>
  </si>
  <si>
    <t>Henkel u.a., Die Kommunalisierung von Staatsaufgaben</t>
  </si>
  <si>
    <t>Schriften zum deutschen und europäischen Kommunalrecht</t>
  </si>
  <si>
    <t>978-3-415-04865-2</t>
  </si>
  <si>
    <t>978-3-415-05057-0</t>
  </si>
  <si>
    <t>https://doi.org/10.5771/9783415050570</t>
  </si>
  <si>
    <t>Henneke u.a., Kommunale Verantwortung für Gesundheit und Pflege</t>
  </si>
  <si>
    <t>978-3-415-04531-6</t>
  </si>
  <si>
    <t>978-3-415-05059-4</t>
  </si>
  <si>
    <t>https://doi.org/10.5771/9783415050594</t>
  </si>
  <si>
    <t>Henneke u.a., Sparkassen, Landes- und Förderbanken nach der Finanzmarktkrise</t>
  </si>
  <si>
    <t>978-3-7560-1680-8</t>
  </si>
  <si>
    <t>978-3-7489-4378-5</t>
  </si>
  <si>
    <t>https://doi.org/10.5771/9783748943785</t>
  </si>
  <si>
    <t>Henningsen/Jochem, Die politischen Systeme Nordeuropas</t>
  </si>
  <si>
    <t>978-3-8487-2271-6</t>
  </si>
  <si>
    <t>978-3-8452-6366-3</t>
  </si>
  <si>
    <t>https://doi.org/10.5771/9783845263663</t>
  </si>
  <si>
    <t xml:space="preserve">Herbolsheimer/Krüper, Baurecht </t>
  </si>
  <si>
    <t>978-3-415-06255-9</t>
  </si>
  <si>
    <t>978-3-415-06256-6</t>
  </si>
  <si>
    <t>https://doi.org/10.5771/9783415062566</t>
  </si>
  <si>
    <t>Hermanutz u.a., Strukturierte Vernehmung und Glaubhaftigkeit</t>
  </si>
  <si>
    <t>978-3-7560-0960-2</t>
  </si>
  <si>
    <t>978-3-7489-4621-2</t>
  </si>
  <si>
    <t>https://doi.org/10.5771/9783748946212</t>
  </si>
  <si>
    <t>Hermes/Reimer, Landesrecht Hessen, Studienbuch</t>
  </si>
  <si>
    <t>978-3-415-04174-5</t>
  </si>
  <si>
    <t>978-3-415-05048-8</t>
  </si>
  <si>
    <t>https://doi.org/10.5771/9783415050488</t>
  </si>
  <si>
    <t>Herrmann u.a., Die Anwaltsklausur im öffentlichen Recht</t>
  </si>
  <si>
    <t>978-3-7560-1016-5</t>
  </si>
  <si>
    <t>978-3-7489-4668-7</t>
  </si>
  <si>
    <t>https://doi.org/10.5771/9783748946687</t>
  </si>
  <si>
    <t>Herz, Sportphilosophie</t>
  </si>
  <si>
    <t>978-3-8376-8162-8</t>
  </si>
  <si>
    <t>978-3-8394-7748-9</t>
  </si>
  <si>
    <t>Herzog et al. (Hg.), Gewalt historisch lesen</t>
  </si>
  <si>
    <t>Histoire, KUL_HIS</t>
  </si>
  <si>
    <t>Open Access</t>
  </si>
  <si>
    <t>OA</t>
  </si>
  <si>
    <t>transcript</t>
  </si>
  <si>
    <t>978-3-415-04958-1</t>
  </si>
  <si>
    <t>978-3-415-05130-0</t>
  </si>
  <si>
    <t>https://doi.org/10.5771/9783415051300</t>
  </si>
  <si>
    <t>Heussen, Interessante Zeiten</t>
  </si>
  <si>
    <t>978-3-7560-3313-3</t>
  </si>
  <si>
    <t>978-3-7489-6247-2</t>
  </si>
  <si>
    <t>https://doi.org/10.5771/9783748962472</t>
  </si>
  <si>
    <t>Hill/Hartmann, Historische Sprachwissenschaft</t>
  </si>
  <si>
    <t>Inlibra Lehrbuch Kulturwissenschaft 2026 I</t>
  </si>
  <si>
    <t>978-3-86321-232-2</t>
  </si>
  <si>
    <t>978-3-86321-243-8</t>
  </si>
  <si>
    <t>https://doi.org/10.5771/9783863212438</t>
  </si>
  <si>
    <t>Hiltrud, Ekel ist okay. Ein Lern- und Lehrbuch zum Umgang mit Emotionen in Pflegeausbildung und Pflegealltag</t>
  </si>
  <si>
    <t>mabuse</t>
  </si>
  <si>
    <t>978-3-7560-1463-7</t>
  </si>
  <si>
    <t>978-3-7489-2000-7</t>
  </si>
  <si>
    <t>https://doi.org/10.5771/9783748920007</t>
  </si>
  <si>
    <t>Hirdina, Arbeitsrecht</t>
  </si>
  <si>
    <t>978-3-415-06797-4</t>
  </si>
  <si>
    <t>978-3-415-06798-1</t>
  </si>
  <si>
    <t>https://doi.org/10.5771/9783415067981</t>
  </si>
  <si>
    <t>Hirschberger, Tabellen zur Bilanzierung und Rechnungslegung</t>
  </si>
  <si>
    <t>978-3-7560-2297-7</t>
  </si>
  <si>
    <t>978-3-7489-4948-0</t>
  </si>
  <si>
    <t>Hirschfeldt/Kortendieck, Personalmanagement – Personalentwicklung</t>
  </si>
  <si>
    <t>978-3-415-07362-3</t>
  </si>
  <si>
    <t>978-3-415-07363-0</t>
  </si>
  <si>
    <t>https://doi.org/10.5771/9783415073630</t>
  </si>
  <si>
    <t>Hitschold ua, Der Staat</t>
  </si>
  <si>
    <t>978-3-8487-7846-1</t>
  </si>
  <si>
    <t>978-3-7489-2256-8</t>
  </si>
  <si>
    <t>https://doi.org/10.5771/9783748922568</t>
  </si>
  <si>
    <t>Hoff/Zwicker-Pelzer, Beratung und Beratungswissenschaft</t>
  </si>
  <si>
    <t>978-3-7560-0285-6</t>
  </si>
  <si>
    <t>978-3-7489-3556-8</t>
  </si>
  <si>
    <t>Höffler/Butz, Schlüsseltexte Rechtssoziologie</t>
  </si>
  <si>
    <t>Nomos Studien</t>
  </si>
  <si>
    <t>978-3-415-07660-0</t>
  </si>
  <si>
    <t>978-3-415-07661-7</t>
  </si>
  <si>
    <t>https://doi.org/10.5771/9783415076617</t>
  </si>
  <si>
    <t>Hoffmann/Hüsgen, Führung und Personalmanagement für die Sicherheitswirtschaft</t>
  </si>
  <si>
    <t>978-3-7560-1053-0</t>
  </si>
  <si>
    <t>978-3-7489-4169-9</t>
  </si>
  <si>
    <t>https://doi.org/10.5771/9783748941699</t>
  </si>
  <si>
    <t>Hoffmann-Riem/Koch, Landesrecht Hamburg. Studienbuch</t>
  </si>
  <si>
    <t>978-3-8293-1970-6</t>
  </si>
  <si>
    <t>978-3-7489-5267-1</t>
  </si>
  <si>
    <t>https://doi.org/10.5771/9783748952671</t>
  </si>
  <si>
    <t>Hofmann/Wiesener, Praktische Fälle aus dem Kommunalrecht</t>
  </si>
  <si>
    <t>978-3-8487-8868-2</t>
  </si>
  <si>
    <t>978-3-7489-2925-3</t>
  </si>
  <si>
    <t>https://doi.org/10.5771/9783748929253</t>
  </si>
  <si>
    <t>Hohlfeld, Crossmedia</t>
  </si>
  <si>
    <t>978-3-7560-1086-8</t>
  </si>
  <si>
    <t>978-3-7489-4111-8</t>
  </si>
  <si>
    <t>https://doi.org/10.5771/9783748941118</t>
  </si>
  <si>
    <t>Holzer, Politische Soziologie</t>
  </si>
  <si>
    <t>978-3-8487-6302-3</t>
  </si>
  <si>
    <t>978-3-7489-0408-3</t>
  </si>
  <si>
    <t>https://doi.org/10.5771/9783748904083</t>
  </si>
  <si>
    <t>Homann/Poppe, Schuldnerberatung in der Sozialen Arbeit</t>
  </si>
  <si>
    <t>978-3-8487-6714-4</t>
  </si>
  <si>
    <t>978-3-7489-0835-7</t>
  </si>
  <si>
    <t>https://doi.org/10.5771/9783748908357</t>
  </si>
  <si>
    <t>Höpflinger/Müller, Religionen und Tod</t>
  </si>
  <si>
    <t>978-3-7560-3031-6</t>
  </si>
  <si>
    <t>978-3-7489-5310-4</t>
  </si>
  <si>
    <t>https://doi.org/10.5771/9783748953104</t>
  </si>
  <si>
    <t>Horn, Politische Philosophie</t>
  </si>
  <si>
    <t xml:space="preserve">978-3-8989-9950-2 </t>
  </si>
  <si>
    <t>978-3-8403-1191-8</t>
  </si>
  <si>
    <t>https://doi.org/10.5771/9783840311918</t>
  </si>
  <si>
    <t>Hottenrot/Neumann, Trainingswissenschaft</t>
  </si>
  <si>
    <t>978-3-415-04627-6</t>
  </si>
  <si>
    <t>978-3-415-05051-8</t>
  </si>
  <si>
    <t>https://doi.org/10.5771/9783415050518</t>
  </si>
  <si>
    <t>Hsieh, E-Mail-Überwachung zur Gefahrenabwehr</t>
  </si>
  <si>
    <t>978-3-415-04387-9</t>
  </si>
  <si>
    <t>978-3-415-05069-3</t>
  </si>
  <si>
    <t>https://doi.org/10.5771/9783415050693</t>
  </si>
  <si>
    <t>Huber, Beiträge zu Juristenausbildung und Hochschulrecht</t>
  </si>
  <si>
    <t>Veröffentlichungen des Deutschen Juristen-Fakultätentages</t>
  </si>
  <si>
    <t>978-3-415-04388-6</t>
  </si>
  <si>
    <t>978-3-415-05071-6</t>
  </si>
  <si>
    <t>https://doi.org/10.5771/9783415050716</t>
  </si>
  <si>
    <t>Huber, Beschlüsse des Deutschen Juristen-Fakultätentages 1999-2009</t>
  </si>
  <si>
    <t>978-3-7560-0100-2</t>
  </si>
  <si>
    <t>978-3-7489-1507-2</t>
  </si>
  <si>
    <t>https://doi.org/10.5771/9783748915072</t>
  </si>
  <si>
    <t xml:space="preserve">Huber/Wollenschläger, Landesrecht Bayern - Studienbuch </t>
  </si>
  <si>
    <t>Bayern</t>
  </si>
  <si>
    <t>978-3-415-06557-4</t>
  </si>
  <si>
    <t>978-3-415-06749-3</t>
  </si>
  <si>
    <t>https://doi.org/10.5771/9783415067493</t>
  </si>
  <si>
    <t>Hübsch u.a., Bayerisches Psychisch-Krankenhilfe-Gesetz (BayPsychKHG)</t>
  </si>
  <si>
    <t>978-3-7560-0229-0</t>
  </si>
  <si>
    <t>978-3-7489-3753-1</t>
  </si>
  <si>
    <t>Hübscher, Wirtschafts- und Unternehmensethik</t>
  </si>
  <si>
    <t>Inlibra Lehrbuch Philosophie 2026 I</t>
  </si>
  <si>
    <t>978-3-8487-7324-4</t>
  </si>
  <si>
    <t>978-3-7489-1332-0</t>
  </si>
  <si>
    <t>https://doi.org/10.5771/9783748913320</t>
  </si>
  <si>
    <t>Hummer/Vedder, Europarecht in Fällen</t>
  </si>
  <si>
    <t>978-3-415-07807-9</t>
  </si>
  <si>
    <t>978-3-415-07808-6</t>
  </si>
  <si>
    <t>Hüsgen, Geprüfte Schutz- und Sicherheitskraft Band 1</t>
  </si>
  <si>
    <t>978-3-415-07827-7</t>
  </si>
  <si>
    <t>978-3-415-07828-4</t>
  </si>
  <si>
    <t>Hüsgen/Schmalzl, Geprüfte Schutz- und Sicherheitskraft Band 2</t>
  </si>
  <si>
    <t>978-3-8487-3606-5</t>
  </si>
  <si>
    <t>978-3-8452-7911-4</t>
  </si>
  <si>
    <t>Huster, Allgemeine Grundrechtsdogmatik. Einführung</t>
  </si>
  <si>
    <t>978-3-8487-8491-2</t>
  </si>
  <si>
    <t>978-3-7489-2871-3</t>
  </si>
  <si>
    <t>https://doi.org/10.5771/9783748928713</t>
  </si>
  <si>
    <t>Hutter, Religionsgeschichte. Einführung</t>
  </si>
  <si>
    <t>978-3-7560-0236-8</t>
  </si>
  <si>
    <t>978-3-7489-3763-0</t>
  </si>
  <si>
    <t>https://doi.org/10.5771/9783748937630</t>
  </si>
  <si>
    <t>Janda, Pflegerecht</t>
  </si>
  <si>
    <t>978-3-7965-1229-2</t>
  </si>
  <si>
    <t>978-3-7965-4588-7</t>
  </si>
  <si>
    <t>https://doi.org/10.24894/978-3-7965-4588-7</t>
  </si>
  <si>
    <t>Jenni, Ergänzungsheft zum Lehrbuch der Hebräischen Sprache</t>
  </si>
  <si>
    <t>Schwabe Verlag</t>
  </si>
  <si>
    <t>978-3-7965-1230-8</t>
  </si>
  <si>
    <t>978-3-7965-4587-0</t>
  </si>
  <si>
    <t>https://doi.org/10.24894/978-3-7965-4587-0</t>
  </si>
  <si>
    <t>Jenni, Lehrbuch der Hebräischen Sprache des Alten Testaments</t>
  </si>
  <si>
    <t>978-3-415-07083-7</t>
  </si>
  <si>
    <t>978-3-415-07084-4</t>
  </si>
  <si>
    <t>https://doi.org/10.5771/9783415070844</t>
  </si>
  <si>
    <t>Jesser, Das Niedersächsische Kommunalrecht</t>
  </si>
  <si>
    <t>978-3-415-07426-2</t>
  </si>
  <si>
    <t>978-3-415-07427-9</t>
  </si>
  <si>
    <t>https://doi.org/10.5771/9783415074279</t>
  </si>
  <si>
    <t>Jochmann/Zitzmann/Pabst, Sachkundeprüfung im Bewachungsgewerbe gemäß § 34a GewO</t>
  </si>
  <si>
    <t>978-3-415-07065-3</t>
  </si>
  <si>
    <t>978-3-415-07066-0</t>
  </si>
  <si>
    <t>https://doi.org/10.5771/9783415070660</t>
  </si>
  <si>
    <t>Jochmann/Zitzmann/Pabst, Sachkundeprüfung im Bewachungsgewerbe in Frage und Antwort gemäß § 34a GewO</t>
  </si>
  <si>
    <t>978-3-415-07482-8</t>
  </si>
  <si>
    <t>978-3-415-07483-5</t>
  </si>
  <si>
    <t>https://doi.org/10.5771/9783415074835</t>
  </si>
  <si>
    <t>Jochmann/Zitzmann/Pabst, Unterrichtungsverfahren im Bewachungsgewerbe gemäß § 34a GewO</t>
  </si>
  <si>
    <t>978-3-8293-1953-9</t>
  </si>
  <si>
    <t>978-3-7489-5262-6</t>
  </si>
  <si>
    <t>https://doi.org/10.5771/9783748952626</t>
  </si>
  <si>
    <t>Johannisbauer/Bode, Prüfungsschmata Öffentliches Recht</t>
  </si>
  <si>
    <t>978-3-8487-8509-4</t>
  </si>
  <si>
    <t>978-3-7489-3303-8</t>
  </si>
  <si>
    <t>Jun/Ritzi, Politische Partizipation und Repräsentation</t>
  </si>
  <si>
    <t>978-3-8293-1276-9</t>
  </si>
  <si>
    <t>978-3-7489-4713-4</t>
  </si>
  <si>
    <t>https://doi.org/10.5771/9783748947134</t>
  </si>
  <si>
    <t>Jung/Pankoke-Wunderwald/Schiemenz, Wirtschaftliches Grundwissen für die öffentliche Verwaltung</t>
  </si>
  <si>
    <t>978-3-415-05809-5</t>
  </si>
  <si>
    <t>978-3-415-05879-8</t>
  </si>
  <si>
    <t>https://doi.org/10.5771/9783415058798</t>
  </si>
  <si>
    <t>Jürgen, Das Allgemeine Gleichbehandlungsgesetz</t>
  </si>
  <si>
    <t>978-3-7560-0189-7</t>
  </si>
  <si>
    <t>978-3-7489-5108-7</t>
  </si>
  <si>
    <t>Jürgens, Psychologie für die Soziale Arbeit 3. Aufl.</t>
  </si>
  <si>
    <t>978-3-943001-69-3</t>
  </si>
  <si>
    <t>978-3-7489-5009-7</t>
  </si>
  <si>
    <t>https://doi.org/10.5771/9783748950097</t>
  </si>
  <si>
    <t>Kahrass/Mertz, Ethik in der Public Health. Analysieren, Bewerten, Entscheiden</t>
  </si>
  <si>
    <t>(Backlist) Studienliteratur Gesundheit und Pflege</t>
  </si>
  <si>
    <t>978-3-7560-2357-8</t>
  </si>
  <si>
    <t>978-3-7489-5035-6</t>
  </si>
  <si>
    <t>https://doi.org/10.5771/9783748950356</t>
  </si>
  <si>
    <t>Kainer, Sachenrecht. Mobiliar- und Immobiliarsachenrecht</t>
  </si>
  <si>
    <t>978-3-415-07337-1</t>
  </si>
  <si>
    <t>978-3-415-07338-8</t>
  </si>
  <si>
    <t>https://doi.org/10.5771/9783415073388</t>
  </si>
  <si>
    <t>Kaiser, Fachkraft/Servicekraft für Schutz und Sicherheit – Betriebswirtschaftliche Grundlagen</t>
  </si>
  <si>
    <t>978-3-415-06044-9</t>
  </si>
  <si>
    <t>978-3-415-06045-6</t>
  </si>
  <si>
    <t>https://doi.org/10.5771/9783415060456</t>
  </si>
  <si>
    <t>Kalbfleisch, Die Waffensachkundeprüfung</t>
  </si>
  <si>
    <t>978-3-415-06427-0</t>
  </si>
  <si>
    <t>978-3-415-06428-7</t>
  </si>
  <si>
    <t>https://doi.org/10.5771/9783415064287</t>
  </si>
  <si>
    <t>Kalbfleisch, Interventionsdienst</t>
  </si>
  <si>
    <t>Sicher Informiert</t>
  </si>
  <si>
    <t>978-3-942761-99-4</t>
  </si>
  <si>
    <t>Kandale/Rugenstein, Das Repetitorium. Lehr- und Lernbuch für die Approbationsprüfung Psychotherapie</t>
  </si>
  <si>
    <t>Deutscher Psychologen Verlag</t>
  </si>
  <si>
    <t>978-3-374-05488-6</t>
  </si>
  <si>
    <t>978-3-374-05489-3</t>
  </si>
  <si>
    <t>https://doi.org/10.5771/9783374054893</t>
  </si>
  <si>
    <t>Karle, Praktische Theologie</t>
  </si>
  <si>
    <t>Lehrwerk Evangelische Theologie (LETh) | 7</t>
  </si>
  <si>
    <t>978-3-7560-0300-6</t>
  </si>
  <si>
    <t>978-3-7489-3690-9</t>
  </si>
  <si>
    <t>https://doi.org/10.5771/9783748936909</t>
  </si>
  <si>
    <t>Karnowski, Diffusionstheorie</t>
  </si>
  <si>
    <t>978-3-7560-0919-0</t>
  </si>
  <si>
    <t>978-3-7489-1666-6</t>
  </si>
  <si>
    <t>https://doi.org/10.5771/9783748916666</t>
  </si>
  <si>
    <t>Kaspar, Strafrecht – Allgemeiner Teil</t>
  </si>
  <si>
    <t>978-3-7560-0200-9</t>
  </si>
  <si>
    <t>978-3-7489-5115-5</t>
  </si>
  <si>
    <t>Kaspar/Reinbacher, Casebook Strafrecht. Allgemeiner Teil</t>
  </si>
  <si>
    <t>978-3-8487-7897-3</t>
  </si>
  <si>
    <t>978-3-7489-2298-8</t>
  </si>
  <si>
    <t>https://doi.org/10.5771/9783748922988</t>
  </si>
  <si>
    <t>Kaspar/Schön, Einführung in das japanische Recht</t>
  </si>
  <si>
    <t>978-3-415-07781-2</t>
  </si>
  <si>
    <t>978-3-415-07782-9</t>
  </si>
  <si>
    <t>https://doi.org/10.5771/9783415077829</t>
  </si>
  <si>
    <t>Katschemba, Prüfungswissen Fachkraft für Schutz und Sicherheit Band 1</t>
  </si>
  <si>
    <t>978-3-8487-4115-1</t>
  </si>
  <si>
    <t>978-3-8452-8424-8</t>
  </si>
  <si>
    <t>Keiser, Rechtsgeschichte</t>
  </si>
  <si>
    <t>978-3-415-06552-9</t>
  </si>
  <si>
    <t>978-3-415-06553-6</t>
  </si>
  <si>
    <t>https://doi.org/10.5771/9783415065536</t>
  </si>
  <si>
    <t>Keller u.a., Telekommunikationsüberwachung und andere verdeckte Ermittlungsmaßnahmen</t>
  </si>
  <si>
    <t>978-3-415-06612-0</t>
  </si>
  <si>
    <t>978-3-415-06613-7</t>
  </si>
  <si>
    <t>https://doi.org/10.5771/9783415066137</t>
  </si>
  <si>
    <t>Keller, Fälle und Lösungen zum Eingriffsrecht in Nordrhein-Westfalen. Bd. 1</t>
  </si>
  <si>
    <t>978-3-415-06996-1</t>
  </si>
  <si>
    <t>978-3-415-06997-8</t>
  </si>
  <si>
    <t>https://doi.org/10.5771/9783415069978</t>
  </si>
  <si>
    <t>Keller, Fälle und Lösungen zum Eingriffsrecht in Nordrhein-Westfalen. Bd. 2</t>
  </si>
  <si>
    <t>978-3-415-06661-8</t>
  </si>
  <si>
    <t>978-3-415-06662-5</t>
  </si>
  <si>
    <t>https://doi.org/10.5771/9783415066625</t>
  </si>
  <si>
    <t>Keller, Gemeindeordnung, Landkreisordnung, Verwaltungsgemeinschaftsordnung für den Freistaat Bayern</t>
  </si>
  <si>
    <t>18</t>
  </si>
  <si>
    <t>978-3-8487-7534-7</t>
  </si>
  <si>
    <t>978-3-7489-3383-0</t>
  </si>
  <si>
    <t>https://doi.org/10.5771/9783748933830</t>
  </si>
  <si>
    <t>Kenntner, Öffentliches Recht in Baden-Württemberg</t>
  </si>
  <si>
    <t>978-3-8487-6174-6</t>
  </si>
  <si>
    <t>978-3-7489-0293-5</t>
  </si>
  <si>
    <t>https://doi.org/10.5771/9783748902935</t>
  </si>
  <si>
    <t>Kepert/Kunkel, Kinder- und Jugendhilferecht. Fälle und Lösungen</t>
  </si>
  <si>
    <t>978-3-96821-995-0</t>
  </si>
  <si>
    <t>978-3-96821-996-7</t>
  </si>
  <si>
    <t>https://doi.org/10.5771/9783968219967</t>
  </si>
  <si>
    <t>Keym, Musik und Kulturtransfer</t>
  </si>
  <si>
    <t>Inlibra Lehrbuch Musikwissenschaft 2026 I</t>
  </si>
  <si>
    <t>978-3-7560-1301-2</t>
  </si>
  <si>
    <t>978-3-7489-1811-0</t>
  </si>
  <si>
    <t>https://doi.org/10.5771/9783748918110</t>
  </si>
  <si>
    <t>Kilian/Knuth, Medienmanagement</t>
  </si>
  <si>
    <t>978-3-7560-0578-9</t>
  </si>
  <si>
    <t>978-3-7489-3932-0</t>
  </si>
  <si>
    <t>https://doi.org/10.5771/9783748939320</t>
  </si>
  <si>
    <t>Kilian/Wendt, Europäisches Wirtschaftsrecht</t>
  </si>
  <si>
    <t>978-3-7560-1274-9</t>
  </si>
  <si>
    <t>978-3-7489-4025-8</t>
  </si>
  <si>
    <t>https://doi.org/10.5771/9783748940258</t>
  </si>
  <si>
    <t>Kindhäuser/Böse, Strafrecht Besonderer Teil II. Straftaten gegen Vermögensrechte</t>
  </si>
  <si>
    <t>978-3-7560-0186-6</t>
  </si>
  <si>
    <t>978-3-7489-5105-6</t>
  </si>
  <si>
    <t>https://doi.org/10.5771/9783748951056</t>
  </si>
  <si>
    <t>Kindhäuser/Schramm, Strafrecht Besonderer Teil I. Straftaten gegen Persönlichkeitsrechte, Staat und Gesellschaft</t>
  </si>
  <si>
    <t>978-3-7560-1986-1</t>
  </si>
  <si>
    <t>978-3-7489-5525-2</t>
  </si>
  <si>
    <t>https://doi.org/10.5771/9783748955252</t>
  </si>
  <si>
    <t>Kindhäuser/Schumann, Strafprozessrecht</t>
  </si>
  <si>
    <t>978-3-7560-0204-7</t>
  </si>
  <si>
    <t>978-3-7489-5118-6</t>
  </si>
  <si>
    <t>https://doi.org/10.5771/9783748951186</t>
  </si>
  <si>
    <t>Kindhäuser/Zimmermann, Strafrecht Allgemeiner Teil</t>
  </si>
  <si>
    <t>978-3-8487-8065-5</t>
  </si>
  <si>
    <t>978-3-7489-2451-7</t>
  </si>
  <si>
    <t>https://doi.org/10.5771/9783748924517</t>
  </si>
  <si>
    <t>Kirchberg, Öffentliches Medienrecht mit privatrechtlichen Bezügen</t>
  </si>
  <si>
    <t>978-3-415-07603-7</t>
  </si>
  <si>
    <t>978-3-415-07604-4</t>
  </si>
  <si>
    <t>https://doi.org/10.5771/9783415076044</t>
  </si>
  <si>
    <t>Kirchhoff, Europa und Polizei. Lehrbuch zum Europarecht Auswirkungen auf die Gefahrenabwehr und Strafverfolgung</t>
  </si>
  <si>
    <t>978-3-7560-1341-8</t>
  </si>
  <si>
    <t>978-3-7489-1868-4</t>
  </si>
  <si>
    <t>https://doi.org/10.5771/9783748918684</t>
  </si>
  <si>
    <t>Kirchschläger, Ethical Decision-Making</t>
  </si>
  <si>
    <t>978-3-7560-3439-0</t>
  </si>
  <si>
    <t>978-3-7489-6463-6</t>
  </si>
  <si>
    <t>Kirchschläger, Ethisches Entscheiden</t>
  </si>
  <si>
    <t>978-3-8487-3822-9</t>
  </si>
  <si>
    <t>978-3-8452-8152-0</t>
  </si>
  <si>
    <t>Kirste, Geschichte der Rechtsphilosophie der Neuzeit</t>
  </si>
  <si>
    <t>978-3-7560-1406-4</t>
  </si>
  <si>
    <t>978-3-7489-1946-9</t>
  </si>
  <si>
    <t>https://doi.org/10.5771/9783748919469</t>
  </si>
  <si>
    <t>Kirste, Rechtsphilosophie. Einführung</t>
  </si>
  <si>
    <t>978-3-415-07413-2</t>
  </si>
  <si>
    <t>978-3-415-07414-9</t>
  </si>
  <si>
    <t>https://doi.org/10.5771/9783415074149</t>
  </si>
  <si>
    <t>Klaiber, PolRep für die Laufbahnprüfung mD in Baden-Württemberg</t>
  </si>
  <si>
    <t>978-3-8487-2753-7</t>
  </si>
  <si>
    <t>978-3-8452-7094-4</t>
  </si>
  <si>
    <t>Klass, Urheberrecht</t>
  </si>
  <si>
    <t>978-3-7560-0700-4</t>
  </si>
  <si>
    <t>978-3-7489-4290-0</t>
  </si>
  <si>
    <t>Klee/Schröder, Politikdidaktik</t>
  </si>
  <si>
    <t>978-3-8487-4533-3</t>
  </si>
  <si>
    <t>978-3-8452-8786-7</t>
  </si>
  <si>
    <t>Klees/Keisenberg, Klausurtraining Zivilrecht - AT und Schuldrecht</t>
  </si>
  <si>
    <t>978-3-7560-0183-5</t>
  </si>
  <si>
    <t>978-3-7489-5102-5</t>
  </si>
  <si>
    <t>https://doi.org/10.5771/9783748951025</t>
  </si>
  <si>
    <t>Kling/Thomas, Wettbewerbs- und Kartellrecht</t>
  </si>
  <si>
    <t>NomosStudien</t>
  </si>
  <si>
    <t>978-3-415-07138-4</t>
  </si>
  <si>
    <t>978-3-415-07139-1</t>
  </si>
  <si>
    <t>https://doi.org/10.5771/9783415071391</t>
  </si>
  <si>
    <t>Klocke, Arbeitsrecht</t>
  </si>
  <si>
    <t>978-3-8329-6872-4</t>
  </si>
  <si>
    <t>978-3-7489-4376-1</t>
  </si>
  <si>
    <t>Klocke, Familienrecht</t>
  </si>
  <si>
    <t>978-3-8487-8202-4</t>
  </si>
  <si>
    <t>978-3-7489-2608-5</t>
  </si>
  <si>
    <t>https://doi.org/10.5771/9783748926085</t>
  </si>
  <si>
    <t>Knauff, Landesrecht Thüringen Studienbuch</t>
  </si>
  <si>
    <t>Thüringen</t>
  </si>
  <si>
    <t>978-3-8487-7482-1</t>
  </si>
  <si>
    <t>978-3-7489-3273-4</t>
  </si>
  <si>
    <t>https://doi.org/10.5771/9783748932734</t>
  </si>
  <si>
    <t>Knauff, Öffentliches Wirtschaftsrecht</t>
  </si>
  <si>
    <t>978-3-7560-2995-2</t>
  </si>
  <si>
    <t>978-3-7489-5259-6</t>
  </si>
  <si>
    <t>Kneissl, Der Auslandsaufenthalt. Studium | Referendariat | Master | Promotion</t>
  </si>
  <si>
    <t>Inlibra Lehrbuch Juristische Ausbildung: Schlüsselkompetenzen 2026 II</t>
  </si>
  <si>
    <t>978-3-8487-6382-5</t>
  </si>
  <si>
    <t>978-3-7489-0479-3</t>
  </si>
  <si>
    <t>https://doi.org/10.5771/9783748904793</t>
  </si>
  <si>
    <t>Koch, Polizei- und Ordnungsrecht Niedersachsen</t>
  </si>
  <si>
    <t>978-3-7560-0248-1</t>
  </si>
  <si>
    <t>978-3-7489-3771-5</t>
  </si>
  <si>
    <t>https://doi.org/10.5771/9783748937715</t>
  </si>
  <si>
    <t>Koch/Kruse/Wiese, Vertragsgestaltung</t>
  </si>
  <si>
    <t>978-3-7560-1753-9</t>
  </si>
  <si>
    <t>978-3-7489-4832-2</t>
  </si>
  <si>
    <t>https://doi.org/10.5771/9783748948322</t>
  </si>
  <si>
    <t>Kocher, Europäisches Arbeitsrecht</t>
  </si>
  <si>
    <t>978-3-7560-0487-4</t>
  </si>
  <si>
    <t>978-3-7489-3812-5</t>
  </si>
  <si>
    <t>https://doi.org/10.5771/9783748938125</t>
  </si>
  <si>
    <t>Köhler, Examinatorium Internationales Privatrecht</t>
  </si>
  <si>
    <t>978-3-415-05494-3</t>
  </si>
  <si>
    <t>978-3-415-05563-6</t>
  </si>
  <si>
    <t>https://doi.org/10.5771/9783415055636</t>
  </si>
  <si>
    <t>Kokemoor u.a., Arbeitsrecht I</t>
  </si>
  <si>
    <t>978-3-7560-1000-4</t>
  </si>
  <si>
    <t>978-3-7489-4655-7</t>
  </si>
  <si>
    <t>https://doi.org/10.5771/9783748946557</t>
  </si>
  <si>
    <t>Kornol/Wahlmann, Zwangsvollstreckungsrecht</t>
  </si>
  <si>
    <t>Inlibra Lehrbuch Jura Referendariat 2026 I</t>
  </si>
  <si>
    <t>978-3-374-05350-6</t>
  </si>
  <si>
    <t>978-3-374-06313-0</t>
  </si>
  <si>
    <t>https://doi.org/10.5771/9783374063130</t>
  </si>
  <si>
    <t xml:space="preserve">Körtner, Dogmatik </t>
  </si>
  <si>
    <t>Lehrwerk Evangelische Theologie (LETh) | 5</t>
  </si>
  <si>
    <t>978-3-374-05285-1</t>
  </si>
  <si>
    <t>978-3-374-05351-3</t>
  </si>
  <si>
    <t>https://doi.org/10.5771/9783374053513</t>
  </si>
  <si>
    <t>Körtner, Ökumenische Kirchenkunde</t>
  </si>
  <si>
    <t>Lehrwerk Evangelische Theologie (LETh) | 9</t>
  </si>
  <si>
    <t>978-3-415-05551-3</t>
  </si>
  <si>
    <t>978-3-415-05553-7</t>
  </si>
  <si>
    <t>https://doi.org/10.5771/9783415055537</t>
  </si>
  <si>
    <t>Korts, Grundzüge im internationalen Steuerrecht</t>
  </si>
  <si>
    <t>978-3-8293-2067-2</t>
  </si>
  <si>
    <t>978-3-7489-6780-4</t>
  </si>
  <si>
    <t>Korzen-Mittelhäußer/ Kilian/Wagner, SL 08 - Personalwesen</t>
  </si>
  <si>
    <t>978-3-8487-7432-6</t>
  </si>
  <si>
    <t>978-3-7489-1433-4</t>
  </si>
  <si>
    <t>https://doi.org/10.5771/9783748914334</t>
  </si>
  <si>
    <t>Kraatz, Ordnungswidrigkeitenrecht</t>
  </si>
  <si>
    <t xml:space="preserve">(Backlist) Studienliteratur Öffentliches Recht </t>
  </si>
  <si>
    <t>978-3-8487-7319-0</t>
  </si>
  <si>
    <t>978-3-7489-1329-0</t>
  </si>
  <si>
    <t>https://doi.org/10.5771/9783748913290</t>
  </si>
  <si>
    <t>Krajewski, Völkerrecht</t>
  </si>
  <si>
    <t>978-3-8487-4869-3</t>
  </si>
  <si>
    <t>978-3-8452-8987-8</t>
  </si>
  <si>
    <t>https://doi.org/10.5771/9783845289878</t>
  </si>
  <si>
    <t>Krämer, Fallbeispieleffekte</t>
  </si>
  <si>
    <t>978-3-8487-7539-2</t>
  </si>
  <si>
    <t>978-3-7489-3387-8</t>
  </si>
  <si>
    <t>https://doi.org/10.5771/9783748933878</t>
  </si>
  <si>
    <t>Krause, Arbeitsrecht</t>
  </si>
  <si>
    <t>978-3-8487-8477-6</t>
  </si>
  <si>
    <t>978-3-7489-2857-7</t>
  </si>
  <si>
    <t>Krauss/Polubojarinova, Komparatistik</t>
  </si>
  <si>
    <t>Inlibra Lehrbuch Sprach- und Literaturwissenschaft 2026 I</t>
  </si>
  <si>
    <t>978-3-415-07630-3</t>
  </si>
  <si>
    <t>978-3-415-07631-0</t>
  </si>
  <si>
    <t>https://doi.org/10.5771/9783415076310</t>
  </si>
  <si>
    <t>Kreft, Einkommensteuerrecht</t>
  </si>
  <si>
    <t>Studienprogramm Steuern</t>
  </si>
  <si>
    <t>978-3-7560-0699-1</t>
  </si>
  <si>
    <t>978-3-7489-4289-4</t>
  </si>
  <si>
    <t>https://doi.org/10.5771/9783748942894</t>
  </si>
  <si>
    <t>Krell/Schlotter, Weltbilder und Weltordnung. Einführung in die Theorie der internationalen Beziehungen</t>
  </si>
  <si>
    <t>978-3-415-04827-0</t>
  </si>
  <si>
    <t>978-3-415-05024-2</t>
  </si>
  <si>
    <t>https://doi.org/10.5771/9783415050242</t>
  </si>
  <si>
    <t>Kreutz ua, Realitäten des Zivilrechts Grenzen des Zivilrecht</t>
  </si>
  <si>
    <t>978-3-7560-1248-0</t>
  </si>
  <si>
    <t>978-3-7489-1789-2</t>
  </si>
  <si>
    <t>https://doi.org/10.5771/9783748917892</t>
  </si>
  <si>
    <t>Kropp/Sonnberger, Environmental sociology</t>
  </si>
  <si>
    <t>978-3-8487-5035-1</t>
  </si>
  <si>
    <t>978-3-8452-9207-6</t>
  </si>
  <si>
    <t>https://doi.org/10.5771/9783845292076</t>
  </si>
  <si>
    <t>Kropp/Sonnberger, Umweltsoziologie</t>
  </si>
  <si>
    <t>978-3-8487-7435-7</t>
  </si>
  <si>
    <t>978-3-7489-1436-5</t>
  </si>
  <si>
    <t>https://doi.org/10.5771/9783748914365</t>
  </si>
  <si>
    <t>Krüper, Grundlagen des Rechts</t>
  </si>
  <si>
    <t>978-3-8293-1951-5</t>
  </si>
  <si>
    <t>978-3-7489-6779-8</t>
  </si>
  <si>
    <t>Kubitza/ Mollik, SL 16 - Bescheidtechnik</t>
  </si>
  <si>
    <t>978-3-8487-3904-2</t>
  </si>
  <si>
    <t>978-3-8452-8231-2</t>
  </si>
  <si>
    <t>https://doi.org/10.5771/9783845282312</t>
  </si>
  <si>
    <t>Kuhli, Geschichte des Strafrechts</t>
  </si>
  <si>
    <t>978-3-7560-3088-0</t>
  </si>
  <si>
    <t>978-3-7489-5430-9</t>
  </si>
  <si>
    <t>Kuhli, Strafrechtsgeschichte</t>
  </si>
  <si>
    <t>NOMOS Schlüsseltexte</t>
  </si>
  <si>
    <t>978-3-7560-1471-2</t>
  </si>
  <si>
    <t>978-3-7489-2008-3</t>
  </si>
  <si>
    <t>https://doi.org/10.5771/9783748920083</t>
  </si>
  <si>
    <t>Kühling/Rasbach/Busch, Energierecht</t>
  </si>
  <si>
    <t>978-3-415-05192-8</t>
  </si>
  <si>
    <t>978-3-415-05545-2</t>
  </si>
  <si>
    <t>https://doi.org/10.5771/9783415055452</t>
  </si>
  <si>
    <t>Kuhlmey u.a., Praxishandbuch Security</t>
  </si>
  <si>
    <t>978-3-8487-8450-9</t>
  </si>
  <si>
    <t>978-3-7489-2832-4</t>
  </si>
  <si>
    <t>Kühnlein/Nitschke, Politische Theorie</t>
  </si>
  <si>
    <t>978-3-7560-0482-9</t>
  </si>
  <si>
    <t>978-3-7489-3978-8</t>
  </si>
  <si>
    <t>https://doi.org/10.5771/9783748939788</t>
  </si>
  <si>
    <t>Kuhn-Zuber/Hoenig, Sozialleistungsansprüche für Flüchtlinge</t>
  </si>
  <si>
    <t>978-3-7560-1466-8</t>
  </si>
  <si>
    <t>978-3-7489-2003-8</t>
  </si>
  <si>
    <t>https://doi.org/10.5771/9783748920038</t>
  </si>
  <si>
    <t>Kunkel, Jugendhilferecht. Systematische Darstellung für Studium und Praxis</t>
  </si>
  <si>
    <t>978-3-8487-2322-5</t>
  </si>
  <si>
    <t>978-3-8452-6422-6</t>
  </si>
  <si>
    <t>Kunkel/Pattar, Existenzsicherungsrecht</t>
  </si>
  <si>
    <t>978-3-374-07893-6</t>
  </si>
  <si>
    <t>978-3-374-07894-3</t>
  </si>
  <si>
    <t>Labahn, Die Offenbarung des Johannes</t>
  </si>
  <si>
    <t>Theologischer Handkommentar zum Neuen Testament (ThHK)</t>
  </si>
  <si>
    <t>978-3-7560-0993-0</t>
  </si>
  <si>
    <t>978-3-7489-4650-2</t>
  </si>
  <si>
    <t>Langenbucher, Europäisches Privat- und Wirtschaftsrecht</t>
  </si>
  <si>
    <t>Inlibra Lehrbuch Europarecht 2026 II</t>
  </si>
  <si>
    <t>978-3-8293-1781-8</t>
  </si>
  <si>
    <t>Lasar, Kommunales Rechnungswesen in Niedersachsen (Bd. 1/3)</t>
  </si>
  <si>
    <t>978-3-8293-1782-5</t>
  </si>
  <si>
    <t>Lasar, Kommunales Rechnungswesen in Niedersachsen (Bd. 2/3)</t>
  </si>
  <si>
    <t>978-3-415-07354-8</t>
  </si>
  <si>
    <t>978-3-415-07355-5</t>
  </si>
  <si>
    <t>https://doi.org/10.5771/9783415073555</t>
  </si>
  <si>
    <t>Laustetter, Fälle und Lösungen im Strafrecht für die Polizeiausbildung</t>
  </si>
  <si>
    <t>978-3-7560-1524-5</t>
  </si>
  <si>
    <t>978-3-7489-4330-3</t>
  </si>
  <si>
    <t>https://doi.org/10.5771/9783748943303</t>
  </si>
  <si>
    <t>Lauth/Bein, Vergleichende Demokratieforschung</t>
  </si>
  <si>
    <t>978-3-8487-7875-1</t>
  </si>
  <si>
    <t>978-3-7489-2275-9</t>
  </si>
  <si>
    <t>https://doi.org/10.5771/9783748922759</t>
  </si>
  <si>
    <t>Lenz, Mikrosoziologie</t>
  </si>
  <si>
    <t>978-3-374-05486-2</t>
  </si>
  <si>
    <t>978-3-374-05487-9</t>
  </si>
  <si>
    <t>https://doi.org/10.5771/9783374054879</t>
  </si>
  <si>
    <t>Leonhardt, Ethik</t>
  </si>
  <si>
    <t>Lehrwerk Evangelische Theologie (LETh) | 6</t>
  </si>
  <si>
    <t>978-3-8293-1909-6</t>
  </si>
  <si>
    <t>978-3-7489-5274-9</t>
  </si>
  <si>
    <t>https://doi.org/10.5771/9783748952749</t>
  </si>
  <si>
    <t>Lerm, Allgemeines Sicherheits- und Ordnungsgesetz (ASOG) Berlin</t>
  </si>
  <si>
    <t>Berlin</t>
  </si>
  <si>
    <t>978-3-8293-1836-5</t>
  </si>
  <si>
    <t>978-3-7489-1837-0</t>
  </si>
  <si>
    <t>https://doi.org/10.5771/9783748918370</t>
  </si>
  <si>
    <t>Lerm, Sicherheitsrecht in Bayern</t>
  </si>
  <si>
    <t>978-3-415-06873-5</t>
  </si>
  <si>
    <t>978-3-415-06874-2</t>
  </si>
  <si>
    <t>https://doi.org/10.5771/9783415068742</t>
  </si>
  <si>
    <t>Lerm/Lambiase, Einsatzrecht - Basisausbildung gehobener Dienst</t>
  </si>
  <si>
    <t>978-3-415-07072-1</t>
  </si>
  <si>
    <t>978-3-415-07073-8</t>
  </si>
  <si>
    <t>https://doi.org/10.5771/9783415070738</t>
  </si>
  <si>
    <t>Lerm/Lambiase, Einsatzrecht kompakt - Definitionswissen für die Grundausbildung</t>
  </si>
  <si>
    <t>Schnell informiert</t>
  </si>
  <si>
    <t>978-3-415-06967-1</t>
  </si>
  <si>
    <t>978-3-415-06968-8</t>
  </si>
  <si>
    <t>https://doi.org/10.5771/9783415069688</t>
  </si>
  <si>
    <t>Lerm/Lambiase, Einsatzrecht kompakt - Definitionswissen für die weitere Ausbildung</t>
  </si>
  <si>
    <t>978-3-415-06624-3</t>
  </si>
  <si>
    <t>978-3-415-06625-0</t>
  </si>
  <si>
    <t>https://doi.org/10.5771/9783415066250</t>
  </si>
  <si>
    <t>Lerm/Lambiase, Einsatzrecht kompakt - Fälle zum Recht des unmittelbaren Zwanges</t>
  </si>
  <si>
    <t>978-3-415-07824-6</t>
  </si>
  <si>
    <t>978-3-415-07825-3</t>
  </si>
  <si>
    <t>Lerm/Lambiase, Einsatzrecht kompakt - Recht des unmittelbaren Zwanges. Zwischen- und Laufbahnprüfung erfolgreich bestehen</t>
  </si>
  <si>
    <t>978-3-415-07183-4</t>
  </si>
  <si>
    <t>978-3-415-07184-1</t>
  </si>
  <si>
    <t>https://doi.org/10.5771/9783415071841</t>
  </si>
  <si>
    <t>Lerm/Lambiase, Einsatzrecht kompakt - Sachverhaltsbeurteilung für die Grundausbildung</t>
  </si>
  <si>
    <t>978-3-415-06924-4</t>
  </si>
  <si>
    <t>978-3-415-06925-1</t>
  </si>
  <si>
    <t>https://doi.org/10.5771/9783415069251</t>
  </si>
  <si>
    <t>Lerm/Lambiase, Einsatzrecht kompakt - Sachverhaltsbeurteilung für die weitere Ausbildung</t>
  </si>
  <si>
    <t>978-3-415-07179-7</t>
  </si>
  <si>
    <t>978-3-415-07180-3</t>
  </si>
  <si>
    <t>https://doi.org/10.5771/9783415071803</t>
  </si>
  <si>
    <t>Lerm/Lambiase, Einsatzrecht kompakt - Wissenstrainer für die Grundausbildung</t>
  </si>
  <si>
    <t>978-3-415-07041-7</t>
  </si>
  <si>
    <t>978-3-415-07042-4</t>
  </si>
  <si>
    <t>https://doi.org/10.5771/9783415070424</t>
  </si>
  <si>
    <t>Lerm/Lambiase, Einsatzrecht kompakt - Wissenstrainer für die weitere Ausbildung</t>
  </si>
  <si>
    <t>978-3-415-06761-5</t>
  </si>
  <si>
    <t>978-3-415-06762-2</t>
  </si>
  <si>
    <t>https://doi.org/10.5771/9783415067622</t>
  </si>
  <si>
    <t>Lerm/Lambiase, Einsatzrecht kompakt Sachverhaltsbeurteilung leicht gemacht</t>
  </si>
  <si>
    <t>978-3-415-06742-4</t>
  </si>
  <si>
    <t>978-3-415-06770-7</t>
  </si>
  <si>
    <t>https://doi.org/10.5771/9783415067707</t>
  </si>
  <si>
    <t>Lerm/Lambiase, Öffentliches Dienstrecht für die Bundespolizei</t>
  </si>
  <si>
    <t>978-3-415-07576-4</t>
  </si>
  <si>
    <t>978-3-415-07577-1</t>
  </si>
  <si>
    <t>https://doi.org/10.5771/9783415075771</t>
  </si>
  <si>
    <t>Lerm/Rabenstein, Einsatzrecht kompakt - Ausländerrecht für die weitere Ausbildung</t>
  </si>
  <si>
    <t>978-3-8487-7997-0</t>
  </si>
  <si>
    <t>978-3-7489-2389-3</t>
  </si>
  <si>
    <t>https://doi.org/10.5771/9783748923893</t>
  </si>
  <si>
    <t>Liakova, Migrationssoziologie</t>
  </si>
  <si>
    <t>978-3-8487-7287-2</t>
  </si>
  <si>
    <t>978-3-7489-1295-8</t>
  </si>
  <si>
    <t>https://doi.org/10.5771/9783748912958</t>
  </si>
  <si>
    <t>Liebert/Lasch, Religion und Sprache</t>
  </si>
  <si>
    <t>978-3-7560-1375-3</t>
  </si>
  <si>
    <t>978-3-7489-1917-9</t>
  </si>
  <si>
    <t>https://doi.org/10.5771/9783748919179</t>
  </si>
  <si>
    <t>Liebsch, Sozialphilosophie. Einführung</t>
  </si>
  <si>
    <t>978-3-7560-2277-9</t>
  </si>
  <si>
    <t>978-3-7489-4929-9</t>
  </si>
  <si>
    <t>https://doi.org/10.5771/9783748949299</t>
  </si>
  <si>
    <t>Linardatos, Bereicherungsrecht</t>
  </si>
  <si>
    <t>978-3-7560-0338-9</t>
  </si>
  <si>
    <t>978-3-7489-3639-8</t>
  </si>
  <si>
    <t>https://doi.org/10.5771/9783748936398</t>
  </si>
  <si>
    <t>Linardatos/Roth-Isigkeit/Rückert, Recht der Digitalisierung</t>
  </si>
  <si>
    <t>978-3-7560-1409-5</t>
  </si>
  <si>
    <t>978-3-7489-1949-0</t>
  </si>
  <si>
    <t>https://doi.org/10.5771/9783748919490</t>
  </si>
  <si>
    <t>Linke, Einzelfallhilfe in der Sozialen Arbeit</t>
  </si>
  <si>
    <t>978-3-89665-988-0</t>
  </si>
  <si>
    <t>978-3-89665-989-7</t>
  </si>
  <si>
    <t>https://doi.org/10.5771/9783896659897</t>
  </si>
  <si>
    <t>Lipman/Camhy, Ethische Untersuchungen. Begleitendes Manual zu „Lisa"</t>
  </si>
  <si>
    <t>Philosophieren mit Kindern</t>
  </si>
  <si>
    <t>Academia</t>
  </si>
  <si>
    <t>978-3-89665-986-6</t>
  </si>
  <si>
    <t>978-3-89665-987-3</t>
  </si>
  <si>
    <t>https://doi.org/10.5771/9783896659873</t>
  </si>
  <si>
    <t>Lipman/Camhy, Lisa. Eine philosophische Geschichte</t>
  </si>
  <si>
    <t>978-3-8487-6608-6</t>
  </si>
  <si>
    <t>978-3-7489-0744-2</t>
  </si>
  <si>
    <t>https://doi.org/10.5771/9783748907442</t>
  </si>
  <si>
    <t>Löcher/Wendtland, Grundsicherungsrecht | Sozialhilferecht. Fälle und Lösungen</t>
  </si>
  <si>
    <t>978-3-8487-8185-0</t>
  </si>
  <si>
    <t>978-3-7489-2594-1</t>
  </si>
  <si>
    <t>https://doi.org/10.5771/9783748925941</t>
  </si>
  <si>
    <t>Löcherbach/Puhl, Einladung zur Sozialen Arbeit</t>
  </si>
  <si>
    <t>978-3-7560-1502-3</t>
  </si>
  <si>
    <t>978-3-7489-2038-0</t>
  </si>
  <si>
    <t>https://doi.org/10.5771/9783748920380</t>
  </si>
  <si>
    <t>Löffelmann/Zöller, Nachrichtendienstrecht</t>
  </si>
  <si>
    <t>978-3-7560-1389-0</t>
  </si>
  <si>
    <t>978-3-7489-1931-5</t>
  </si>
  <si>
    <t>https://doi.org/10.5771/9783748919315</t>
  </si>
  <si>
    <t>Lohrenscheit/Schmelz/Schmitt/Straub, International Social Work and Social Movements. Introduction</t>
  </si>
  <si>
    <t>978-3-8487-6407-5</t>
  </si>
  <si>
    <t>978-3-7489-0498-4</t>
  </si>
  <si>
    <t>https://doi.org/10.5771/9783748904984</t>
  </si>
  <si>
    <t>Lohrenscheit/Schmelz/Schmitt/Straub, Internationale Soziale Arbeit</t>
  </si>
  <si>
    <t>978-3-8487-8692-3</t>
  </si>
  <si>
    <t>978-3-7489-3086-0</t>
  </si>
  <si>
    <t>https://doi.org/10.5771/9783748930860</t>
  </si>
  <si>
    <t>Lorenz, Zivil- und familienrechtliche Grundlagen</t>
  </si>
  <si>
    <t>978-3-943001-24-2</t>
  </si>
  <si>
    <t>978-3-7489-5019-6</t>
  </si>
  <si>
    <t>https://doi.org/10.5771/9783748950196</t>
  </si>
  <si>
    <t>Lüdders, Fragebogen- und Leitfadenkonstruktion. Ein Handbuch für Studium und Berufspraxis</t>
  </si>
  <si>
    <t>ReiheMethoden</t>
  </si>
  <si>
    <t>978-3-943001-29-7</t>
  </si>
  <si>
    <t>978-3-7489-5020-2</t>
  </si>
  <si>
    <t>https://doi.org/10.5771/9783748950202</t>
  </si>
  <si>
    <t>Lüdders, Qualitative Methoden und Methodenmix. Ein Handbuch für Studium und Berufspraxis</t>
  </si>
  <si>
    <t>978-3-943001-55-6</t>
  </si>
  <si>
    <t>978-3-7489-5012-7</t>
  </si>
  <si>
    <t>https://doi.org/10.5771/9783748950127</t>
  </si>
  <si>
    <t>Lüdders/Zeeb, Methoden der empirischen Forschung. Ein Handbuch für Studium und Berufspraxis</t>
  </si>
  <si>
    <t>978-3-7560-0067-8</t>
  </si>
  <si>
    <t>978-3-7489-1476-1</t>
  </si>
  <si>
    <t>Ludwigs/Zentgraf, Casebook Grundrechte</t>
  </si>
  <si>
    <t>NOMOSCASEBOOK</t>
  </si>
  <si>
    <t>978-3-7560-0214-6</t>
  </si>
  <si>
    <t>978-3-7489-5127-8</t>
  </si>
  <si>
    <t>https://doi.org/10.5771/9783748951278</t>
  </si>
  <si>
    <t>Lutz/Schuster, Gender Studies</t>
  </si>
  <si>
    <t>978-3-7560-1510-8</t>
  </si>
  <si>
    <t>978-3-7489-2045-8</t>
  </si>
  <si>
    <t>https://doi.org/10.5771/9783748920458</t>
  </si>
  <si>
    <t>Maaz/Bachsleitner, Bildungssoziologie</t>
  </si>
  <si>
    <t>978-3-7560-0701-1</t>
  </si>
  <si>
    <t>978-3-7489-4291-7</t>
  </si>
  <si>
    <t>https://doi.org/10.5771/9783748942917</t>
  </si>
  <si>
    <t>Mackensen/Bullerjahn, Musiksoziologie</t>
  </si>
  <si>
    <t>978-3-7560-1479-8</t>
  </si>
  <si>
    <t>978-3-7489-2015-1</t>
  </si>
  <si>
    <t>https://doi.org/10.5771/9783748920151</t>
  </si>
  <si>
    <t>Mahlmann, Konkrete Gerechtigkeit</t>
  </si>
  <si>
    <t>978-3-7560-1478-1</t>
  </si>
  <si>
    <t>978-3-7489-2014-4</t>
  </si>
  <si>
    <t>https://doi.org/10.5771/9783748920144</t>
  </si>
  <si>
    <t>Mahlmann, Rechtsphilosophie und Rechtstheorie</t>
  </si>
  <si>
    <t>978-3-415-07488-0</t>
  </si>
  <si>
    <t>978-3-415-07489-7</t>
  </si>
  <si>
    <t>https://doi.org/10.5771/9783415074897</t>
  </si>
  <si>
    <t>Maibach, Fahrzeugzulassungsrecht kompakt für Ausbildung und Praxis</t>
  </si>
  <si>
    <t>978-3-415-06166-8</t>
  </si>
  <si>
    <t>978-3-415-06234-4</t>
  </si>
  <si>
    <t>https://doi.org/10.5771/9783415062344</t>
  </si>
  <si>
    <t>Marburger, Aushilfskräfte</t>
  </si>
  <si>
    <t>14</t>
  </si>
  <si>
    <t>978-3-415-05810-1</t>
  </si>
  <si>
    <t>978-3-415-05863-7</t>
  </si>
  <si>
    <t>https://doi.org/10.5771/9783415058637</t>
  </si>
  <si>
    <t>Marburger, Die Pflegeversicherung</t>
  </si>
  <si>
    <t>978-3-415-05689-3</t>
  </si>
  <si>
    <t>978-3-415-05845-3</t>
  </si>
  <si>
    <t>https://doi.org/10.5771/9783415058453</t>
  </si>
  <si>
    <t>Marburger, Die Unfallversicherung in der betrieblichen Praxis</t>
  </si>
  <si>
    <t>978-3-415-06246-7</t>
  </si>
  <si>
    <t>978-3-415-06247-4</t>
  </si>
  <si>
    <t>https://doi.org/10.5771/9783415062474</t>
  </si>
  <si>
    <t>Marburger, Entgelt in der Sozialversicherung</t>
  </si>
  <si>
    <t>978-3-7560-3669-1</t>
  </si>
  <si>
    <t>978-3-7489-6732-3</t>
  </si>
  <si>
    <t>https://doi.org/10.5771/9783748967323</t>
  </si>
  <si>
    <t>Markewitz, Textlinguistik und Textsortenlinguistik</t>
  </si>
  <si>
    <t>Inlibra Lehrbuch Sprach- und Literaturwissenschaft 2026 II</t>
  </si>
  <si>
    <t>978-3-7560-0450-8</t>
  </si>
  <si>
    <t>978-3-7489-3944-3</t>
  </si>
  <si>
    <t>https://doi.org/10.5771/9783748939443</t>
  </si>
  <si>
    <t>Marschall, Parlamentarismus</t>
  </si>
  <si>
    <t>978-3-8487-8092-1</t>
  </si>
  <si>
    <t>978-3-7489-2510-1</t>
  </si>
  <si>
    <t>https://doi.org/10.5771/9783748925101</t>
  </si>
  <si>
    <t>Martini/Möslein/Rostalski, Recht der Digitalisierung. Legal Tech</t>
  </si>
  <si>
    <t>978-3-415-07298-5</t>
  </si>
  <si>
    <t>978-3-415-07299-2</t>
  </si>
  <si>
    <t>https://doi.org/10.5771/9783415072992</t>
  </si>
  <si>
    <t>Matjeka/Peetz/Sander/Welz, Vorschriftensammlung Europarecht</t>
  </si>
  <si>
    <t>978-3-8487-7896-6</t>
  </si>
  <si>
    <t>978-3-7489-2297-1</t>
  </si>
  <si>
    <t>https://doi.org/10.5771/9783748922971</t>
  </si>
  <si>
    <t>Mayer/Oesterwinter, Die BGB-Klausur - eine Schreibwerkstatt</t>
  </si>
  <si>
    <t>978-3-8288-4909-9</t>
  </si>
  <si>
    <t>978-3-8288-5037-8</t>
  </si>
  <si>
    <t>https://doi.org/10.5771/9783828850378</t>
  </si>
  <si>
    <t>Meckelnborg, P. Ovidius Naso, Remedia amoris</t>
  </si>
  <si>
    <t>Nova Classica. Marburger Fundus für Studium und Forschung in der Altertumswissenschaft</t>
  </si>
  <si>
    <t>978-3-7560-3493-2</t>
  </si>
  <si>
    <t>978-3-7489-6524-4</t>
  </si>
  <si>
    <t>https://doi.org/10.5771/9783748965244</t>
  </si>
  <si>
    <t>Meincke, Römisches Privatrecht. auf Grundlage der Institutionen Iustinians</t>
  </si>
  <si>
    <t>nomos</t>
  </si>
  <si>
    <t>978-3-7560-1424-8</t>
  </si>
  <si>
    <t>978-3-7489-1963-6</t>
  </si>
  <si>
    <t>https://doi.org/10.5771/9783748919636</t>
  </si>
  <si>
    <t>Mennemann, Identität und Disziplintheorien der Sozialen Arbeit</t>
  </si>
  <si>
    <t>978-3-7560-2464-3</t>
  </si>
  <si>
    <t>978-3-7489-5206-0</t>
  </si>
  <si>
    <t>https://doi.org/10.5771/9783748952060</t>
  </si>
  <si>
    <t>Mennemann/Dummann, Einführung in die Soziale Arbeit</t>
  </si>
  <si>
    <t>978-3-415-06410-2</t>
  </si>
  <si>
    <t>978-3-415-06706-6</t>
  </si>
  <si>
    <t>https://doi.org/10.5771/9783415067066</t>
  </si>
  <si>
    <t>Menzel ua, Öffentliches Baurecht für Architekten und Bauinge</t>
  </si>
  <si>
    <t>978-3-415-07203-9</t>
  </si>
  <si>
    <t>978-3-415-07204-6</t>
  </si>
  <si>
    <t>https://doi.org/10.5771/9783415072046</t>
  </si>
  <si>
    <t>Metzler-Müller, Wie löse ich einen Privatrechtsfall?</t>
  </si>
  <si>
    <t>978-3-415-06730-1</t>
  </si>
  <si>
    <t>978-3-415-06731-8</t>
  </si>
  <si>
    <t>https://doi.org/10.5771/9783415067318</t>
  </si>
  <si>
    <t>Metzner, Teleskopschlagstock und Mehrzweckeinsatzstock</t>
  </si>
  <si>
    <t>978-3-7560-0170-5</t>
  </si>
  <si>
    <t>978-3-7489-5090-5</t>
  </si>
  <si>
    <t>https://doi.org/10.5771/9783748950905</t>
  </si>
  <si>
    <t>Michael/Morlok, Grundrechte</t>
  </si>
  <si>
    <t>978-3-8487-7955-0</t>
  </si>
  <si>
    <t>978-3-7489-2339-8</t>
  </si>
  <si>
    <t>Miksch, Gesundheitsförderung und Prävention</t>
  </si>
  <si>
    <t>978-3-415-06827-8</t>
  </si>
  <si>
    <t>978-3-415-06828-5</t>
  </si>
  <si>
    <t>https://doi.org/10.5771/9783415068285</t>
  </si>
  <si>
    <t>MINISTERIUM, Krankenhausrecht 2019</t>
  </si>
  <si>
    <t>978-3-8487-7325-1</t>
  </si>
  <si>
    <t>978-3-7489-1333-7</t>
  </si>
  <si>
    <t>Mitra/Pauli/Schottli, Das politische System Indiens</t>
  </si>
  <si>
    <t>978-3-89665-960-6</t>
  </si>
  <si>
    <t>978-3-89665-961-3</t>
  </si>
  <si>
    <t>https://doi.org/10.5771/9783896659613</t>
  </si>
  <si>
    <t>Möckel, E-Sport Training</t>
  </si>
  <si>
    <t>(Backlist) Studienliteratur Pädagogik</t>
  </si>
  <si>
    <t>978-3-8487-7021-2</t>
  </si>
  <si>
    <t>978-3-7489-1082-4</t>
  </si>
  <si>
    <t>Möhring-Hesse, Religion und Ethik</t>
  </si>
  <si>
    <t>978-3-415-06932-9</t>
  </si>
  <si>
    <t>978-3-415-06933-6</t>
  </si>
  <si>
    <t>https://doi.org/10.5771/9783415069336</t>
  </si>
  <si>
    <t>Mokros, Polizeiorganisation in Nordrhein-Westfalen</t>
  </si>
  <si>
    <t>978-3-7560-1470-5</t>
  </si>
  <si>
    <t>978-3-7489-2007-6</t>
  </si>
  <si>
    <t>https://doi.org/10.5771/9783748920076</t>
  </si>
  <si>
    <t>Möller-Klapperich, Energierecht</t>
  </si>
  <si>
    <t>978-3-96821-874-8</t>
  </si>
  <si>
    <t>978-3-96821-875-5</t>
  </si>
  <si>
    <t>Moormann/Hentschel, Filmmusik</t>
  </si>
  <si>
    <t>978-3-7560-0207-8</t>
  </si>
  <si>
    <t>978-3-7489-5120-9</t>
  </si>
  <si>
    <t>https://doi.org/10.5771/9783748951209</t>
  </si>
  <si>
    <t>Morlok/Michael, Staatsorganisationsrecht</t>
  </si>
  <si>
    <t>978-3-98572-048-4</t>
  </si>
  <si>
    <t>978-3-98572-049-1</t>
  </si>
  <si>
    <t>https://doi.org/10.5771/9783985720491</t>
  </si>
  <si>
    <t>Müller, Bewegte Grundschule</t>
  </si>
  <si>
    <t>Bewegtes Lernen</t>
  </si>
  <si>
    <t>978-3-98572-008-8</t>
  </si>
  <si>
    <t>978-3-98572-009-5</t>
  </si>
  <si>
    <t>https://doi.org/10.5771/9783985720095</t>
  </si>
  <si>
    <t>Müller, Bewegte Kita</t>
  </si>
  <si>
    <t>978-3-7560-3288-4</t>
  </si>
  <si>
    <t>978-3-7489-6675-3</t>
  </si>
  <si>
    <t>https://doi.org/10.5771/9783748966753</t>
  </si>
  <si>
    <t>Müller, Bewegtes Lernen in Ethik</t>
  </si>
  <si>
    <t>Inlibra Lehrbuch Pädagogik 2026 II</t>
  </si>
  <si>
    <t>978-3-415-06620-5</t>
  </si>
  <si>
    <t>978-3-415-06621-2</t>
  </si>
  <si>
    <t>https://doi.org/10.5771/9783415066212</t>
  </si>
  <si>
    <t>Müller, Einsatzfahrten</t>
  </si>
  <si>
    <t>978-3-415-06913-8</t>
  </si>
  <si>
    <t>978-3-415-06914-5</t>
  </si>
  <si>
    <t>https://doi.org/10.5771/9783415069145</t>
  </si>
  <si>
    <t>Müller, Polizeibeamte als Zeugen im Strafverfahren</t>
  </si>
  <si>
    <t>978-3-415-07467-5</t>
  </si>
  <si>
    <t>978-3-415-07468-2</t>
  </si>
  <si>
    <t>https://doi.org/10.5771/9783415074682</t>
  </si>
  <si>
    <t>Müller, Strafverfahrensrecht für Polizeistudium und -praxis</t>
  </si>
  <si>
    <t>978-3-98572-093-4</t>
  </si>
  <si>
    <t>978-3-98572-094-1</t>
  </si>
  <si>
    <t>https://doi.org/10.5771/9783985720941</t>
  </si>
  <si>
    <t>Müller/Hellwig, Bewegtes Lernen im Fach Musik. Klassen 1 bis 4</t>
  </si>
  <si>
    <t>978-3-98572-176-4</t>
  </si>
  <si>
    <t>978-3-98572-177-1</t>
  </si>
  <si>
    <t>https://doi.org/10.5771/9783985721771</t>
  </si>
  <si>
    <t>Müller/Obier, Bewegtes Lernen Klasse 1. Didaktisch-methodische Anregungen für die Fächer Mathematik, Deutsch und Sachunterricht</t>
  </si>
  <si>
    <t>978-3-98572-178-8</t>
  </si>
  <si>
    <t>978-3-98572-179-5</t>
  </si>
  <si>
    <t>https://doi.org/10.5771/9783985721795</t>
  </si>
  <si>
    <t>Müller/Obier, Bewegtes Lernen Klasse 2. Didaktisch-methodische Anregungen für die Fächer Mathematik, Deutsch und Sachunterricht</t>
  </si>
  <si>
    <t>978-3-7560-1576-4</t>
  </si>
  <si>
    <t>978-3-7489-4559-8</t>
  </si>
  <si>
    <t>https://doi.org/10.5771/9783748945598</t>
  </si>
  <si>
    <t>Müller/Obier, Bewegtes Lernen Klasse 3 und 4 | 4.Aufl.</t>
  </si>
  <si>
    <t>978-3-89665-984-2</t>
  </si>
  <si>
    <t>978-3-89665-985-9</t>
  </si>
  <si>
    <t>https://doi.org/10.5771/9783896659859</t>
  </si>
  <si>
    <t>Müller/Ziermann, Bewegtes Lernen im Fach Mathematik</t>
  </si>
  <si>
    <t>978-3-8487-5976-7</t>
  </si>
  <si>
    <t>978-3-7489-0060-3</t>
  </si>
  <si>
    <t>https://doi.org/10.5771/9783748900603</t>
  </si>
  <si>
    <t>Münder/Ernst/Behlert, Familienrecht für die Soziale Arbeit</t>
  </si>
  <si>
    <t>978-3-8293-1940-9</t>
  </si>
  <si>
    <t>978-3-7489-5150-6</t>
  </si>
  <si>
    <t>Musall/Nolden, SL 04 - Die Europäische Union</t>
  </si>
  <si>
    <t>978-3-8293-1929-4</t>
  </si>
  <si>
    <t>978-3-7489-5266-4</t>
  </si>
  <si>
    <t>https://doi.org/10.5771/9783748952664</t>
  </si>
  <si>
    <t>Musterklausuren für das Polizeistudium</t>
  </si>
  <si>
    <t>978-3-8487-7328-2</t>
  </si>
  <si>
    <t>978-3-7489-1335-1</t>
  </si>
  <si>
    <t>https://doi.org/10.5771/9783748913351</t>
  </si>
  <si>
    <t>Muthorst, Grundzüge des Zwangsvollstreckungsrechts</t>
  </si>
  <si>
    <t>978-3-415-04532-3</t>
  </si>
  <si>
    <t>978-3-415-05047-1</t>
  </si>
  <si>
    <t>https://doi.org/10.5771/9783415050471</t>
  </si>
  <si>
    <t>Mutschler, Der Prümer Vertrag</t>
  </si>
  <si>
    <t>978-3-8293-1964-5</t>
  </si>
  <si>
    <t>Mutschler, Praktische Fälle aus dem Externen Rechnungswesen und Kommunalen Finanzmanagement NRW</t>
  </si>
  <si>
    <t>9</t>
  </si>
  <si>
    <t>978-3-8487-7223-0</t>
  </si>
  <si>
    <t>978-3-7489-1240-8</t>
  </si>
  <si>
    <t>https://doi.org/10.5771/9783748912408</t>
  </si>
  <si>
    <t xml:space="preserve">Nagel/Lamprecht, Sportsoziologie </t>
  </si>
  <si>
    <t>978-3-98858-060-3</t>
  </si>
  <si>
    <t>978-3-98858-061-0</t>
  </si>
  <si>
    <t>https://doi.org/10.5771/9783988580610</t>
  </si>
  <si>
    <t xml:space="preserve">Nemtsov, Jüdische Musik </t>
  </si>
  <si>
    <t>(Backlist) Studienliteratur Kulturwissenschaft</t>
  </si>
  <si>
    <t>978-3-415-07478-1</t>
  </si>
  <si>
    <t>978-3-415-07479-8</t>
  </si>
  <si>
    <t>https://doi.org/10.5771/9783415074798</t>
  </si>
  <si>
    <t>Nerlich, Eingriffsrecht Brandenburg</t>
  </si>
  <si>
    <t>978-3-415-07431-6</t>
  </si>
  <si>
    <t>978-3-415-07432-3</t>
  </si>
  <si>
    <t>https://doi.org/10.5771/9783415074323</t>
  </si>
  <si>
    <t>Nerlich, Eingriffsrecht Sachsen</t>
  </si>
  <si>
    <t>978-3-415-07302-9</t>
  </si>
  <si>
    <t>978-3-415-07385-2</t>
  </si>
  <si>
    <t>https://doi.org/10.5771/9783415073852</t>
  </si>
  <si>
    <t>Nerlich, Fälle und Lösungen zum Eingriffsrecht Brandenburg</t>
  </si>
  <si>
    <t>978-3-487-16653-7</t>
  </si>
  <si>
    <t>978-3-487-42409-5</t>
  </si>
  <si>
    <t>https://doi.org/10.5771/9783487424095</t>
  </si>
  <si>
    <t xml:space="preserve">Nesselrath, Lukian von Samosata </t>
  </si>
  <si>
    <t>978-3-7560-1993-9</t>
  </si>
  <si>
    <t>978-3-7489-5531-3</t>
  </si>
  <si>
    <t>https://doi.org/10.5771/9783748955313</t>
  </si>
  <si>
    <t>Neubacher, Kriminologie</t>
  </si>
  <si>
    <t>978-3-7560-0955-8</t>
  </si>
  <si>
    <t>978-3-7489-4620-5</t>
  </si>
  <si>
    <t>https://doi.org/10.5771/9783748946205</t>
  </si>
  <si>
    <t>Neumann, Juristische Argumentationstheorie</t>
  </si>
  <si>
    <t>978-3-8487-6256-9</t>
  </si>
  <si>
    <t>978-3-7489-0364-2</t>
  </si>
  <si>
    <t>https://doi.org/10.5771/9783748903642</t>
  </si>
  <si>
    <t>Neumann, Rechtsphilosophie</t>
  </si>
  <si>
    <t>978-3-8487-7333-6</t>
  </si>
  <si>
    <t>978-3-7489-1339-9</t>
  </si>
  <si>
    <t>https://doi.org/10.5771/9783748913399</t>
  </si>
  <si>
    <t>Neumann/Berg, Französisches Recht</t>
  </si>
  <si>
    <t>978-3-415-07008-0</t>
  </si>
  <si>
    <t>978-3-415-07009-7</t>
  </si>
  <si>
    <t>https://doi.org/10.5771/9783415070097</t>
  </si>
  <si>
    <t>Neuwald u.a., Fälle und Lösungen - Die Zwischenprüfung</t>
  </si>
  <si>
    <t>978-3-415-07221-3</t>
  </si>
  <si>
    <t>978-3-415-07222-0</t>
  </si>
  <si>
    <t>https://doi.org/10.5771/9783415072220</t>
  </si>
  <si>
    <t>Neuwald u.a., Fälle und Lösungen zum BPolG. für die Ausbildung in der Bundespolizei</t>
  </si>
  <si>
    <t>978-3-415-06979-4</t>
  </si>
  <si>
    <t>978-3-415-06980-0</t>
  </si>
  <si>
    <t>https://doi.org/10.5771/9783415069800</t>
  </si>
  <si>
    <t>Neuwald u.a., Fälle und Lösungen zur StPO</t>
  </si>
  <si>
    <t>978-3-415-07272-5</t>
  </si>
  <si>
    <t>978-3-415-07273-2</t>
  </si>
  <si>
    <t>https://doi.org/10.5771/9783415072732</t>
  </si>
  <si>
    <t>Neuwald/Rathmann, Fälle und Lösungen zum StGB</t>
  </si>
  <si>
    <t>978-3-415-07288-6</t>
  </si>
  <si>
    <t>978-3-415-07289-3</t>
  </si>
  <si>
    <t>https://doi.org/10.5771/9783415072893</t>
  </si>
  <si>
    <t>Neuwald/Rathmann, Fälle und Lösungen zum UZwG</t>
  </si>
  <si>
    <t>978-3-8288-4956-3</t>
  </si>
  <si>
    <t>978-3-8288-5093-4</t>
  </si>
  <si>
    <t>https://doi.org/10.5771/9783828850934</t>
  </si>
  <si>
    <t>Nickel, Xenophon. Leben und Werk</t>
  </si>
  <si>
    <t>978-3-7560-2399-8</t>
  </si>
  <si>
    <t>978-3-7489-5240-4</t>
  </si>
  <si>
    <t>Nicolai u.a., Internetstrafrecht</t>
  </si>
  <si>
    <t>978-3-415-05630-5</t>
  </si>
  <si>
    <t>978-3-415-05869-9</t>
  </si>
  <si>
    <t>https://doi.org/10.5771/9783415058699</t>
  </si>
  <si>
    <t>Niebling, Allgemeine Geschäftsbedingungen. Allgemeiner Teil - Grundlagen</t>
  </si>
  <si>
    <t>10</t>
  </si>
  <si>
    <t>978-3-415-05631-2</t>
  </si>
  <si>
    <t>978-3-415-05872-9</t>
  </si>
  <si>
    <t>https://doi.org/10.5771/9783415058729</t>
  </si>
  <si>
    <t>Niebling, Allgemeine Geschäftsbedingungen. Besonderer Teil - Praxiswissen</t>
  </si>
  <si>
    <t>978-3-415-06031-9</t>
  </si>
  <si>
    <t>978-3-415-06032-6</t>
  </si>
  <si>
    <t>https://doi.org/10.5771/9783415060326</t>
  </si>
  <si>
    <t>Niebling, Die CE Kennzeichnung</t>
  </si>
  <si>
    <t>978-3-8487-4673-6</t>
  </si>
  <si>
    <t>978-3-8452-8900-7</t>
  </si>
  <si>
    <t>https://doi.org/10.5771/9783845289007</t>
  </si>
  <si>
    <t>Noesselt, Chinese Politics</t>
  </si>
  <si>
    <t>978-3-7560-2460-5</t>
  </si>
  <si>
    <t>978-3-7489-6852-8</t>
  </si>
  <si>
    <t>https://doi.org/10.5771/9783748968528</t>
  </si>
  <si>
    <t>Nomos, Taschen-Definitionen</t>
  </si>
  <si>
    <t>978-3-7560-1316-6</t>
  </si>
  <si>
    <t>978-3-7489-1847-9</t>
  </si>
  <si>
    <t>https://doi.org/10.5771/9783748918479</t>
  </si>
  <si>
    <t>Nowicka, Transnationalismus</t>
  </si>
  <si>
    <t>978-3-415-07128-5</t>
  </si>
  <si>
    <t>978-3-415-07129-2</t>
  </si>
  <si>
    <t>https://doi.org/10.5771/9783415071292</t>
  </si>
  <si>
    <t>Nowrousian/Bahne, Strafrecht für die Polizei</t>
  </si>
  <si>
    <t>978-3-8487-7182-0</t>
  </si>
  <si>
    <t>978-3-7489-1222-4</t>
  </si>
  <si>
    <t>https://doi.org/10.5771/9783748912224</t>
  </si>
  <si>
    <t xml:space="preserve">Oberauer, Islamisches Wirtschafts- und Vertragsrecht </t>
  </si>
  <si>
    <t>Islamisches Recht</t>
  </si>
  <si>
    <t>978-3-415-05491-2</t>
  </si>
  <si>
    <t>978-3-415-05581-0</t>
  </si>
  <si>
    <t>https://doi.org/10.5771/9783415055810</t>
  </si>
  <si>
    <t>Oberrath ua, Öffentliches Wirtschaftsrecht</t>
  </si>
  <si>
    <t>978-3-8293-1925-6</t>
  </si>
  <si>
    <t>978-3-7489-4849-0</t>
  </si>
  <si>
    <t>https://doi.org/10.5771/9783748948490</t>
  </si>
  <si>
    <t>Obst/Siegel, Praktische Fälle aus dem Bürgerlichen Recht</t>
  </si>
  <si>
    <t>978-3-415-04213-1</t>
  </si>
  <si>
    <t>978-3-415-05007-5</t>
  </si>
  <si>
    <t>https://doi.org/10.5771/9783415050075</t>
  </si>
  <si>
    <t>Ohler, Forderungsverbriefung als Finanzierungsinstrument der öffentlichen Hand</t>
  </si>
  <si>
    <t>Jenaer Schriften zum Recht</t>
  </si>
  <si>
    <t>978-3-415-05490-5</t>
  </si>
  <si>
    <t>978-3-415-05578-0</t>
  </si>
  <si>
    <t>https://doi.org/10.5771/9783415055780</t>
  </si>
  <si>
    <t>Ostendorf u.a., Internationales Wirtschaftsrecht Internationales Privatrecht</t>
  </si>
  <si>
    <t>978-3-7560-0548-2</t>
  </si>
  <si>
    <t>978-3-7489-3870-5</t>
  </si>
  <si>
    <t>https://doi.org/10.5771/9783748938705</t>
  </si>
  <si>
    <t>Ostendorf/Brüning, Strafprozessrecht</t>
  </si>
  <si>
    <t>978-3-7560-2480-3</t>
  </si>
  <si>
    <t>978-3-7489-6033-1</t>
  </si>
  <si>
    <t>Ostendorf/Drenkhahn, Jugendstrafrecht</t>
  </si>
  <si>
    <t>978-3-415-07784-3</t>
  </si>
  <si>
    <t>978-3-415-07785-0</t>
  </si>
  <si>
    <t>https://doi.org/10.5771/9783415077850</t>
  </si>
  <si>
    <t>Ostgathe, Waffenrecht aktuell</t>
  </si>
  <si>
    <t>978-3-415-06172-9</t>
  </si>
  <si>
    <t>978-3-415-06173-6</t>
  </si>
  <si>
    <t>https://doi.org/10.5771/9783415061736</t>
  </si>
  <si>
    <t>Ostgathe, Waffenrecht kompakt</t>
  </si>
  <si>
    <t>7</t>
  </si>
  <si>
    <t>978-3-8487-6950-6</t>
  </si>
  <si>
    <t>978-3-7489-1062-6</t>
  </si>
  <si>
    <t>https://doi.org/10.5771/9783748910626</t>
  </si>
  <si>
    <t>Oswald, Das Regierungssystem der USA</t>
  </si>
  <si>
    <t>978-3-8487-6175-3</t>
  </si>
  <si>
    <t>978-3-7489-0294-2</t>
  </si>
  <si>
    <t>https://doi.org/10.5771/9783748902942</t>
  </si>
  <si>
    <t>Patjens, Sozialverwaltungsrecht für die Soziale Arbeit</t>
  </si>
  <si>
    <t>978-3-8487-7535-4</t>
  </si>
  <si>
    <t>978-3-7489-3384-7</t>
  </si>
  <si>
    <t>https://doi.org/10.5771/9783748933847</t>
  </si>
  <si>
    <t>Patzelt, Politikwissenschaft</t>
  </si>
  <si>
    <t>978-3-8376-7764-5</t>
  </si>
  <si>
    <t>978-3-8394-0705-9</t>
  </si>
  <si>
    <t>Paul, The Myths That Made America, 2. Aufl.</t>
  </si>
  <si>
    <t>American Culture Studies, KUL_AMS</t>
  </si>
  <si>
    <t>978-3-415-04374-9</t>
  </si>
  <si>
    <t>978-3-415-05039-6</t>
  </si>
  <si>
    <t>https://doi.org/10.5771/9783415050396</t>
  </si>
  <si>
    <t>Pauly, Wendepunkte - Beiträge zur Rechtsentwicklung der letz</t>
  </si>
  <si>
    <t>978-3-7560-2438-4</t>
  </si>
  <si>
    <t>978-3-7489-5184-1</t>
  </si>
  <si>
    <t>https://doi.org/10.5771/9783748951841</t>
  </si>
  <si>
    <t>Peifer, Schuldrecht. Gesetzliche Schuldverhältnisse</t>
  </si>
  <si>
    <t>978-3-7560-0834-6</t>
  </si>
  <si>
    <t>978-3-7489-1582-9</t>
  </si>
  <si>
    <t>https://doi.org/10.5771/9783748915829</t>
  </si>
  <si>
    <t>Peitscher, Anwaltsrecht</t>
  </si>
  <si>
    <t>978-3-415-06375-4</t>
  </si>
  <si>
    <t>978-3-415-06381-5</t>
  </si>
  <si>
    <t>https://doi.org/10.5771/9783415063815</t>
  </si>
  <si>
    <t>Petersen u.a., Marktorientierte Immobilienbewertung</t>
  </si>
  <si>
    <t>978-3-8487-7509-5</t>
  </si>
  <si>
    <t>978-3-7489-3295-6</t>
  </si>
  <si>
    <t>https://doi.org/10.5771/9783748932956</t>
  </si>
  <si>
    <t>Petersen-Thrö, Polizeirecht Sachsen</t>
  </si>
  <si>
    <t>978-3-86321-411-1</t>
  </si>
  <si>
    <t>978-3-86321-484-5</t>
  </si>
  <si>
    <t>https://doi.org/10.5771/9783863214845</t>
  </si>
  <si>
    <t>Pfütsch/Hähner-Rombach, Entwicklungen in der Krankenpflege und in anderen Gesundheitsberufen nach 1945</t>
  </si>
  <si>
    <t>978-3-7560-3376-8</t>
  </si>
  <si>
    <t>https://doi.org/10.5771/9783748963394</t>
  </si>
  <si>
    <t>Philosophische Grundbegriffe Sozialer Arbeit</t>
  </si>
  <si>
    <t>978-3-8329-7137-3</t>
  </si>
  <si>
    <t>978-3-8452-6278-9</t>
  </si>
  <si>
    <t>Pitschas/Neumann, WTO-Recht in Fällen</t>
  </si>
  <si>
    <t>978-3-8989-9891-8</t>
  </si>
  <si>
    <t>978-3-8403-1212-0</t>
  </si>
  <si>
    <t>https://doi.org/10.5771/9783840312120</t>
  </si>
  <si>
    <t>Plessner/Lau, Sozialpsychologie und Sport</t>
  </si>
  <si>
    <t>978-3-7560-1094-3</t>
  </si>
  <si>
    <t>978-3-7489-4119-4</t>
  </si>
  <si>
    <t>https://doi.org/10.5771/9783748941194</t>
  </si>
  <si>
    <t>Pohl ua, Sozialarbeiterische Beziehungsgestaltung</t>
  </si>
  <si>
    <t>978-3-7560-0309-9</t>
  </si>
  <si>
    <t>978-3-7489-3694-7</t>
  </si>
  <si>
    <t>https://doi.org/10.5771/9783748936947</t>
  </si>
  <si>
    <t>Pöltl, Polizeirecht Baden-Württemberg</t>
  </si>
  <si>
    <t>978-3-7560-1131-5</t>
  </si>
  <si>
    <t>978-3-7489-4247-4</t>
  </si>
  <si>
    <t>https://doi.org/10.5771/9783748942474</t>
  </si>
  <si>
    <t>Porsche-Ludwig/Chu, The Political System of Taiwan</t>
  </si>
  <si>
    <t>978-3-7560-1708-9</t>
  </si>
  <si>
    <t>978-3-7489-4438-6</t>
  </si>
  <si>
    <t>https://doi.org/10.5771/9783748944386</t>
  </si>
  <si>
    <t>Portnov, Ukraine-Studien</t>
  </si>
  <si>
    <t>978-3-415-06928-2</t>
  </si>
  <si>
    <t>978-3-415-06929-9</t>
  </si>
  <si>
    <t>https://doi.org/10.5771/9783415069299</t>
  </si>
  <si>
    <t>Posch, Polizeirelevante psychische Störungen</t>
  </si>
  <si>
    <t>978-3-415-07268-8</t>
  </si>
  <si>
    <t>978-3-415-07269-5</t>
  </si>
  <si>
    <t>https://doi.org/10.5771/9783415072695</t>
  </si>
  <si>
    <t>Posch, Vernehmungs- und Aussagepsychologie für Polizeistudium und -praxis</t>
  </si>
  <si>
    <t>978-3-8487-8948-1</t>
  </si>
  <si>
    <t>978-3-7489-3223-9</t>
  </si>
  <si>
    <t>https://doi.org/10.5771/9783748932239</t>
  </si>
  <si>
    <t>Proufas/Ruf, Sport in der Sozialen Arbeit</t>
  </si>
  <si>
    <t>978-3-8487-7331-2</t>
  </si>
  <si>
    <t>978-3-7489-1337-5</t>
  </si>
  <si>
    <t>https://doi.org/10.5771/9783748913375</t>
  </si>
  <si>
    <t>Puppe, Strafrecht Allgemeiner Teil im Spiegel der Rechtsprechung</t>
  </si>
  <si>
    <t>978-3-7560-3045-3</t>
  </si>
  <si>
    <t>978-3-7489-5355-5</t>
  </si>
  <si>
    <t>https://doi.org/10.5771/9783748953555</t>
  </si>
  <si>
    <t>Quante, Allgemeine Ethik. Einführung</t>
  </si>
  <si>
    <t>978-3-7560-1376-0</t>
  </si>
  <si>
    <t>978-3-7489-1918-6</t>
  </si>
  <si>
    <t>Radde-Antweiler, Religion und digitale Medien</t>
  </si>
  <si>
    <t>978-3-8293-1876-1</t>
  </si>
  <si>
    <t>978-3-8293-2002-3</t>
  </si>
  <si>
    <t>https://doi.org/10.5771/9783829320023</t>
  </si>
  <si>
    <t>Rauch, Führung in der Polizei. Theorie und Praxis der Personalführung</t>
  </si>
  <si>
    <t>978-3-943001-47-1</t>
  </si>
  <si>
    <t>978-3-7489-5014-1</t>
  </si>
  <si>
    <t>https://doi.org/10.5771/9783748950141</t>
  </si>
  <si>
    <t>Raudszus/Stieler, Unternehmenskommunikation. Mit Praxisbeispielen aus der Gesundheitswirtschaft</t>
  </si>
  <si>
    <t>978-3-7560-0062-3</t>
  </si>
  <si>
    <t>978-3-7489-1471-6</t>
  </si>
  <si>
    <t>https://doi.org/10.5771/9783748914716</t>
  </si>
  <si>
    <t>Rausch, Landesrecht Baden-Württemberg Studienbuch</t>
  </si>
  <si>
    <t>978-3-415-06589-5</t>
  </si>
  <si>
    <t>978-3-415-06631-1</t>
  </si>
  <si>
    <t>https://doi.org/10.5771/9783415066311</t>
  </si>
  <si>
    <t>Rebler u.a., Großraum- und Schwertransporte und selbstfahrende Arbeitsmaschinen</t>
  </si>
  <si>
    <t>978-3-8293-1978-2</t>
  </si>
  <si>
    <t>978-3-7489-5504-7</t>
  </si>
  <si>
    <t>Redder, Grundrechte. Lehrbuch für die Allgemeine Verwaltung</t>
  </si>
  <si>
    <t>978-3-7560-0673-1</t>
  </si>
  <si>
    <t>978-3-7489-4199-6</t>
  </si>
  <si>
    <t>https://doi.org/10.5771/9783748941996</t>
  </si>
  <si>
    <t>Reifegerste/Ort, Gesundheitskommunikation. Ein Lehrbuch</t>
  </si>
  <si>
    <t>978-3-8487-8776-0</t>
  </si>
  <si>
    <t>978-3-7489-3343-4</t>
  </si>
  <si>
    <t>Reimer, Juristische Methodenlehre</t>
  </si>
  <si>
    <t>978-3-8487-7886-7</t>
  </si>
  <si>
    <t>978-3-7489-2287-2</t>
  </si>
  <si>
    <t>https://doi.org/10.5771/9783748922872</t>
  </si>
  <si>
    <t>Reimer, Rechtstheorie</t>
  </si>
  <si>
    <t>978-3-8487-3823-6</t>
  </si>
  <si>
    <t>978-3-8452-8153-7</t>
  </si>
  <si>
    <t>https://doi.org/10.5771/9783845281537</t>
  </si>
  <si>
    <t>Reinbacher, Strafrecht Besonderer Teil I. Nicht-Vermögensdelikte</t>
  </si>
  <si>
    <t>978-3-8487-7923-9</t>
  </si>
  <si>
    <t>978-3-7489-2311-4</t>
  </si>
  <si>
    <t>https://doi.org/10.5771/9783748923114</t>
  </si>
  <si>
    <t>Reintjes, Epidemiologie</t>
  </si>
  <si>
    <t>978-3-415-07632-7</t>
  </si>
  <si>
    <t>978-3-415-07633-4</t>
  </si>
  <si>
    <t>https://doi.org/10.5771/9783415076334</t>
  </si>
  <si>
    <t>Reiß/Hummel, Umsatzsteuerrecht</t>
  </si>
  <si>
    <t>ReiheStudienSteuer</t>
  </si>
  <si>
    <t>978-3-7560-1620-4</t>
  </si>
  <si>
    <t>978-3-7489-4064-7</t>
  </si>
  <si>
    <t>Renn, Gesellschaftstheorie</t>
  </si>
  <si>
    <t>978-3-415-06443-0</t>
  </si>
  <si>
    <t>https://doi.org/10.5771/9783415064430</t>
  </si>
  <si>
    <t>Richard Boorberg Verlag, Aufgaben und Lösungen aus der Ersten Juristischen Staatsprüfung in Bayern im Öffentlichen Recht</t>
  </si>
  <si>
    <t>978-3-415-06446-1</t>
  </si>
  <si>
    <t>https://doi.org/10.5771/9783415064461</t>
  </si>
  <si>
    <t>Richard Boorberg Verlag, Aufgaben und Lösungen aus der Zweiten Juristischen Staatsprüfung in Bayern im Öffentlichen Recht</t>
  </si>
  <si>
    <t>978-3-8487-7898-0</t>
  </si>
  <si>
    <t>978-3-7489-2299-5</t>
  </si>
  <si>
    <t>https://doi.org/10.5771/9783748922995</t>
  </si>
  <si>
    <t>Richards/Mollica, English Law and Terminology</t>
  </si>
  <si>
    <t>978-3-415-05088-4</t>
  </si>
  <si>
    <t>978-3-415-05229-1</t>
  </si>
  <si>
    <t>https://doi.org/10.5771/9783415052291</t>
  </si>
  <si>
    <t>Richter, Institutionalisierte öffentlich-private Partnerschaften der Gemeinden in Deutschland und Frankreich</t>
  </si>
  <si>
    <t>978-3-8487-7003-8</t>
  </si>
  <si>
    <t>978-3-7489-1071-8</t>
  </si>
  <si>
    <t>https://doi.org/10.5771/9783748910718</t>
  </si>
  <si>
    <t>Richter/Feix, Polizei- u. Ordnungsrecht Hamburg</t>
  </si>
  <si>
    <t>978-3-8487-5335-2</t>
  </si>
  <si>
    <t>978-3-8452-9470-4</t>
  </si>
  <si>
    <t>https://doi.org/10.5771/9783845294704</t>
  </si>
  <si>
    <t>Ring/Geißler, Gewerblicher Rechtsschutz</t>
  </si>
  <si>
    <t>978-3-8487-5336-9</t>
  </si>
  <si>
    <t>978-3-8452-9537-4</t>
  </si>
  <si>
    <t>https://doi.org/10.5771/9783845295374</t>
  </si>
  <si>
    <t>Ring/Kiefel/Möller-Klapperich, Urheberrecht</t>
  </si>
  <si>
    <t>978-3-7560-0011-1</t>
  </si>
  <si>
    <t>978-3-7489-3590-2</t>
  </si>
  <si>
    <t>https://doi.org/10.5771/9783748935902</t>
  </si>
  <si>
    <t>Robbers, An Introduction to German Law</t>
  </si>
  <si>
    <t>978-3-7560-0010-4</t>
  </si>
  <si>
    <t>978-3-7489-3589-6</t>
  </si>
  <si>
    <t>https://doi.org/10.5771/9783748935896</t>
  </si>
  <si>
    <t>Robbers, Einführung in das deutsche Recht</t>
  </si>
  <si>
    <t>978-3-8487-5985-9</t>
  </si>
  <si>
    <t>978-3-7489-0101-3</t>
  </si>
  <si>
    <t>Rödl, Bürgerliches Recht</t>
  </si>
  <si>
    <t>978-3-8293-1952-2</t>
  </si>
  <si>
    <t>978-3-7489-5151-3</t>
  </si>
  <si>
    <t>Röger, Das behördliche Disziplinarverfahren nach dem Bundesdisziplinargesetz</t>
  </si>
  <si>
    <t>978-3-8293-1920-1</t>
  </si>
  <si>
    <t>978-3-7489-5261-9</t>
  </si>
  <si>
    <t>https://doi.org/10.5771/9783748952619</t>
  </si>
  <si>
    <t>Rohde/Lustig, Wöhler, Allgemeines Verwaltungsrecht</t>
  </si>
  <si>
    <t>978-3-95650-719-9</t>
  </si>
  <si>
    <t>978-3-95650-720-5</t>
  </si>
  <si>
    <t>https://doi.org/10.5771/9783956507205</t>
  </si>
  <si>
    <t>Rohe, Islamisches Familienrecht</t>
  </si>
  <si>
    <t>Ergon</t>
  </si>
  <si>
    <t>978-3-98542-008-7</t>
  </si>
  <si>
    <t>978-3-95710-295-9</t>
  </si>
  <si>
    <t>https://doi.org/10.5771/9783957102959</t>
  </si>
  <si>
    <t>Rosner/Winheller, Mediation und Verhandlungsführung 2. Aufl.</t>
  </si>
  <si>
    <t>Systemische Organisationsberatung und Aktionsforschung</t>
  </si>
  <si>
    <t>Hampp</t>
  </si>
  <si>
    <t>978-3-8487-4576-0</t>
  </si>
  <si>
    <t>978-3-8452-8827-7</t>
  </si>
  <si>
    <t>https://doi.org/10.5771/9783845288277</t>
  </si>
  <si>
    <t>Rossmann, Theory of Reasoned Action - Theory of Planned Behavior</t>
  </si>
  <si>
    <t>978-3-415-05930-6</t>
  </si>
  <si>
    <t>978-3-415-05931-3</t>
  </si>
  <si>
    <t>https://doi.org/10.5771/9783415059313</t>
  </si>
  <si>
    <t>Rothfuss u.a, Lohnpfändungsverfahren beim Arbeitgeber</t>
  </si>
  <si>
    <t>978-3-495-99213-5</t>
  </si>
  <si>
    <t>978-3-495-99214-2</t>
  </si>
  <si>
    <t>Rothhaar, Deontologische Ethik</t>
  </si>
  <si>
    <t>978-3-8487-8758-6</t>
  </si>
  <si>
    <t>978-3-7489-3197-3</t>
  </si>
  <si>
    <t>https://doi.org/10.5771/9783748931973</t>
  </si>
  <si>
    <t>Rückert/Seinecke, Methodik des Zivilrechts - von Savigny bis Teubner</t>
  </si>
  <si>
    <t>978-3-7560-2373-8</t>
  </si>
  <si>
    <t>978-3-7489-5054-7</t>
  </si>
  <si>
    <t>Ruf, Medienästhetik</t>
  </si>
  <si>
    <t>978-3-7560-2364-6</t>
  </si>
  <si>
    <t>978-3-7489-5045-5</t>
  </si>
  <si>
    <t>https://doi.org/10.5771/9783748950455</t>
  </si>
  <si>
    <t xml:space="preserve">Rühle, Polizei- und Ordnungsrecht Rheinland-Pfalz </t>
  </si>
  <si>
    <t>978-3-495-99255-5</t>
  </si>
  <si>
    <t>978-3-495-99256-2</t>
  </si>
  <si>
    <t>https://doi.org/10.5771/9783495992562</t>
  </si>
  <si>
    <t>Runge, Tugendethik. Einführung</t>
  </si>
  <si>
    <t>978-3-8288-4923-5</t>
  </si>
  <si>
    <t>978-3-8288-5057-6</t>
  </si>
  <si>
    <t>https://doi.org/10.5771/9783828850576</t>
  </si>
  <si>
    <t>Rüpke, Antike Epik</t>
  </si>
  <si>
    <t>978-3-7560-1542-9</t>
  </si>
  <si>
    <t>978-3-7489-4347-1</t>
  </si>
  <si>
    <t>https://doi.org/10.5771/9783748943471</t>
  </si>
  <si>
    <t>Rüpke, Roman Historiography</t>
  </si>
  <si>
    <t>978-3-8288-4986-0</t>
  </si>
  <si>
    <t>978-3-8288-5128-3</t>
  </si>
  <si>
    <t>https://doi.org/10.5771/9783828851283</t>
  </si>
  <si>
    <t>Rüpke, Römische Geschichtsschreibung. Eine Einführung in das historische Erzählen und seine Veröffentlichungsformen im antiken Rom</t>
  </si>
  <si>
    <t>978-3-7560-1676-1</t>
  </si>
  <si>
    <t>978-3-7489-4373-0</t>
  </si>
  <si>
    <t>https://doi.org/10.5771/9783748943730</t>
  </si>
  <si>
    <t>Rüpke/ Bianchi Mancini, Ancient Epic Poetry</t>
  </si>
  <si>
    <t>978-3-7560-1732-4</t>
  </si>
  <si>
    <t>978-3-7489-4392-1</t>
  </si>
  <si>
    <t>Ruppert/Nicolai, Examinatorium Strafrecht AT</t>
  </si>
  <si>
    <t>NomosExaminatorium</t>
  </si>
  <si>
    <t>978-3-8487-8296-3</t>
  </si>
  <si>
    <t>978-3-7489-2687-0</t>
  </si>
  <si>
    <t>https://doi.org/10.5771/9783748926870</t>
  </si>
  <si>
    <t>Salzborn, Demokratie. Theorien – Formen – Entwicklungen</t>
  </si>
  <si>
    <t>978-3-7560-3267-9</t>
  </si>
  <si>
    <t>978-3-7489-6555-8</t>
  </si>
  <si>
    <t>https://doi.org/10.5771/9783748965558</t>
  </si>
  <si>
    <t>Salzborn, Rechtsextremismus</t>
  </si>
  <si>
    <t>978-3-7560-0380-8</t>
  </si>
  <si>
    <t>978-3-7489-3477-6</t>
  </si>
  <si>
    <t>https://doi.org/10.5771/9783748934776</t>
  </si>
  <si>
    <t>Sánchez-Pérez/Cleve, Español jurídico</t>
  </si>
  <si>
    <t>978-3-451-38959-7</t>
  </si>
  <si>
    <t>978-3-451-83959-7</t>
  </si>
  <si>
    <t>https://doi.org/10.5771/9783451839597</t>
  </si>
  <si>
    <t>Sattler, Erlösung? Lehrbuch der Soteriologie</t>
  </si>
  <si>
    <t>Herder</t>
  </si>
  <si>
    <t>978-3-7560-1008-0</t>
  </si>
  <si>
    <t>978-3-7489-4661-8</t>
  </si>
  <si>
    <t>https://doi.org/10.5771/9783748946618</t>
  </si>
  <si>
    <t>Satzger, Internationales und Europäisches Strafrecht</t>
  </si>
  <si>
    <t>978-3-7560-0180-4</t>
  </si>
  <si>
    <t>978-3-7489-5099-8</t>
  </si>
  <si>
    <t>Sauer, Examinatorium VerwaltungsR und VerwaltungsprozessR</t>
  </si>
  <si>
    <t>978-3-7560-1768-3</t>
  </si>
  <si>
    <t>978-3-7489-4841-4</t>
  </si>
  <si>
    <t>https://doi.org/10.5771/9783748948414</t>
  </si>
  <si>
    <t>Sauer, Klausurtraining Allgemeines Verwaltungsrecht</t>
  </si>
  <si>
    <t>978-3-415-07175-9</t>
  </si>
  <si>
    <t>978-3-415-07176-6</t>
  </si>
  <si>
    <t>https://doi.org/10.5771/9783415071766</t>
  </si>
  <si>
    <t>Sauerland/Menzel, Öffentliche Finanzwirtschaft</t>
  </si>
  <si>
    <t>978-3-415-07737-9</t>
  </si>
  <si>
    <t>978-3-415-07738-6</t>
  </si>
  <si>
    <t>https://doi.org/10.5771/9783415077386</t>
  </si>
  <si>
    <t>Sauerland/Menzel, Vorschriftensammlung Öffentliche Finanzwirtschaft. mit einer Einführung für Studium und Praxis</t>
  </si>
  <si>
    <t>978-3-7560-1770-6</t>
  </si>
  <si>
    <t>978-3-7489-4843-8</t>
  </si>
  <si>
    <t>Schäfer, Schuldrecht - Besonderer Teil</t>
  </si>
  <si>
    <t>978-3-7560-1093-6</t>
  </si>
  <si>
    <t>978-3-7489-4118-7</t>
  </si>
  <si>
    <t>Schammann/Kasparick, Migrationspolitik</t>
  </si>
  <si>
    <t>978-3-374-05484-8</t>
  </si>
  <si>
    <t>978-3-374-05485-5</t>
  </si>
  <si>
    <t>https://doi.org/10.5771/9783374054855</t>
  </si>
  <si>
    <t>Schäufele, Kirchengeschichte II: ﻿Vom Spätmittelalter bis zur Gegenwart</t>
  </si>
  <si>
    <t>Lehrwerk Evangelische Theologie (LETh) | 4</t>
  </si>
  <si>
    <t>978-3-7560-0952-7</t>
  </si>
  <si>
    <t>978-3-7489-4617-5</t>
  </si>
  <si>
    <t xml:space="preserve">Schaumberg, Sozialrecht </t>
  </si>
  <si>
    <t>978-3-943001-39-6</t>
  </si>
  <si>
    <t>978-3-7489-5017-2</t>
  </si>
  <si>
    <t>https://doi.org/10.5771/9783748950172</t>
  </si>
  <si>
    <t>Scherenberg, Gesundheitsökonomische Evaluationen kompakt. Für Studium, Prüfung und Beruf</t>
  </si>
  <si>
    <t>978-3-7560-3149-8</t>
  </si>
  <si>
    <t>978-3-7489-5490-3</t>
  </si>
  <si>
    <t>https://doi.org/10.5771/9783748954903</t>
  </si>
  <si>
    <t>Scherer, Dramen-Analyse</t>
  </si>
  <si>
    <t>978-3-8487-7269-8</t>
  </si>
  <si>
    <t>978-3-7489-1278-1</t>
  </si>
  <si>
    <t>https://doi.org/10.5771/9783748912781</t>
  </si>
  <si>
    <t>Scheufele, Priming</t>
  </si>
  <si>
    <t>978-3-7560-0766-0</t>
  </si>
  <si>
    <t>978-3-7489-1527-0</t>
  </si>
  <si>
    <t>Scheufele/Hummel/Jost/Spachmann, Grundbegriffe der Kommunikationswissenschaft</t>
  </si>
  <si>
    <t>978-3-7560-0840-7</t>
  </si>
  <si>
    <t>978-3-7489-1588-1</t>
  </si>
  <si>
    <t>Schick/Beckers/Schaudt, Rechtliche und steuerliche Grundlagen in der Sozialwirtschaft</t>
  </si>
  <si>
    <t>978-3-8487-8772-2</t>
  </si>
  <si>
    <t>978-3-7489-3339-7</t>
  </si>
  <si>
    <t>https://doi.org/10.5771/9783748933397</t>
  </si>
  <si>
    <t>Schiedermair/Eglinger/Heitmann/Ledderose, Skandinavistische Literaturwissenschaft. Einführung</t>
  </si>
  <si>
    <t>978-3-8487-2320-1</t>
  </si>
  <si>
    <t>978-3-7489-1118-0</t>
  </si>
  <si>
    <t>https://doi.org/10.5771/9783748911180</t>
  </si>
  <si>
    <t>Schiek, Europäisches Arbeitsrecht</t>
  </si>
  <si>
    <t>978-3-7560-0614-4</t>
  </si>
  <si>
    <t>978-3-7489-4150-7</t>
  </si>
  <si>
    <t>https://doi.org/10.5771/9783748941507</t>
  </si>
  <si>
    <t>Schirm, Internationale Politische Ökonomie</t>
  </si>
  <si>
    <t>978-3-7560-0208-5</t>
  </si>
  <si>
    <t>978-3-7489-5121-6</t>
  </si>
  <si>
    <t>Schlacke, Umweltrecht</t>
  </si>
  <si>
    <t>978-3-7560-0483-6</t>
  </si>
  <si>
    <t>978-3-7489-3979-5</t>
  </si>
  <si>
    <t>https://doi.org/10.5771/9783748939795</t>
  </si>
  <si>
    <t>Schliesky, Landesrecht Schleswig-Holstein</t>
  </si>
  <si>
    <t>978-3-415-06939-8</t>
  </si>
  <si>
    <t>978-3-415-06940-4</t>
  </si>
  <si>
    <t>https://doi.org/10.5771/9783415069404</t>
  </si>
  <si>
    <t>Schmid u.a., Bayerische Bauordnung 2020 und 2021 im Vergleich</t>
  </si>
  <si>
    <t>978-3-7560-2320-2</t>
  </si>
  <si>
    <t>978-3-7489-4969-5</t>
  </si>
  <si>
    <t>Schmidt, Das politische System Südafrikas</t>
  </si>
  <si>
    <t>978-3-7560-0069-2</t>
  </si>
  <si>
    <t>978-3-7489-1484-6</t>
  </si>
  <si>
    <t>https://doi.org/10.5771/9783748914846</t>
  </si>
  <si>
    <t>Schmidt/Rabe, Recht für die Kindheitspädagogik</t>
  </si>
  <si>
    <t>978-3-7560-0379-2</t>
  </si>
  <si>
    <t>978-3-7489-3476-9</t>
  </si>
  <si>
    <t>https://doi.org/10.5771/9783748934769</t>
  </si>
  <si>
    <t>Schmidt-König, Introduction à la langue juridique française</t>
  </si>
  <si>
    <t>978-3-7560-0910-7</t>
  </si>
  <si>
    <t>978-3-7489-1659-8</t>
  </si>
  <si>
    <t>https://doi.org/10.5771/9783748916598</t>
  </si>
  <si>
    <t>Schmieder, Recht der Kinder- und Jugendarbeit</t>
  </si>
  <si>
    <t>978-3-7758-1418-8</t>
  </si>
  <si>
    <t>978-3-7489-1705-2</t>
  </si>
  <si>
    <t>https://doi.org/10.5771/9783748917052</t>
  </si>
  <si>
    <t>Schmitt ua, ZPO II: Zwangsvollstreckungsverfahren</t>
  </si>
  <si>
    <t>Hase Koehler</t>
  </si>
  <si>
    <t>978-3-487-16647-6</t>
  </si>
  <si>
    <t>978-3-487-42392-0</t>
  </si>
  <si>
    <t>https://doi.org/10.5771/9783487423920</t>
  </si>
  <si>
    <t>Schmitz, Juvenal</t>
  </si>
  <si>
    <t>978-3-7560-3034-7</t>
  </si>
  <si>
    <t>978-3-7489-5344-9</t>
  </si>
  <si>
    <t>https://doi.org/10.5771/9783748953449</t>
  </si>
  <si>
    <t>Schmitz, Religionswissenschaft. Einführung</t>
  </si>
  <si>
    <t>978-3-8487-8621-3</t>
  </si>
  <si>
    <t>978-3-7489-3152-2</t>
  </si>
  <si>
    <t>https://doi.org/10.5771/9783748931522</t>
  </si>
  <si>
    <t>Schmitz-Herscheidt/Wagner, Zivilprozess- und Verhandlungstaktik</t>
  </si>
  <si>
    <t>978-3-7560-0310-5</t>
  </si>
  <si>
    <t>978-3-7489-3695-4</t>
  </si>
  <si>
    <t>https://doi.org/10.5771/9783748936954</t>
  </si>
  <si>
    <t>Schmoeckel, Erbrecht</t>
  </si>
  <si>
    <t>978-3-415-05636-7</t>
  </si>
  <si>
    <t>978-3-415-05851-4</t>
  </si>
  <si>
    <t>https://doi.org/10.5771/9783415058514</t>
  </si>
  <si>
    <t>Schneider u.a., Der Mahnbescheid und seine Vollstreckung</t>
  </si>
  <si>
    <t>978-3-7560-0293-1</t>
  </si>
  <si>
    <t>978-3-7489-3683-1</t>
  </si>
  <si>
    <t>https://doi.org/10.5771/9783748936831</t>
  </si>
  <si>
    <t>Schneider, Transkulturelle Medien und Kommunikation</t>
  </si>
  <si>
    <t>978-3-415-05771-5</t>
  </si>
  <si>
    <t>978-3-415-05772-2</t>
  </si>
  <si>
    <t>https://doi.org/10.5771/9783415057722</t>
  </si>
  <si>
    <t>Schönstedt, Umgang mit psychisch kranken Menschen aus der Perspektive der Gefahrenabwehrbehörden</t>
  </si>
  <si>
    <t>978-3-8487-7523-1</t>
  </si>
  <si>
    <t>978-3-7489-3373-1</t>
  </si>
  <si>
    <t>https://doi.org/10.5771/9783748933731</t>
  </si>
  <si>
    <t>Schramm, Strafrecht Besonderer Teil II. Eigentums- und Vermögensdelikte</t>
  </si>
  <si>
    <t>978-3-415-07309-8</t>
  </si>
  <si>
    <t>978-3-415-07335-7</t>
  </si>
  <si>
    <t>https://doi.org/10.5771/9783415073357</t>
  </si>
  <si>
    <t>Schreiber, Sachenrecht</t>
  </si>
  <si>
    <t>978-3-495-48525-5</t>
  </si>
  <si>
    <t>978-3-495-99967-7</t>
  </si>
  <si>
    <t>https://doi.org/10.5771/9783495999677</t>
  </si>
  <si>
    <t>Schroth, Konsequentialismus. Einführung</t>
  </si>
  <si>
    <t>978-3-7560-1140-7</t>
  </si>
  <si>
    <t>978-3-7489-1696-3</t>
  </si>
  <si>
    <t>https://doi.org/10.5771/9783748916963</t>
  </si>
  <si>
    <t>Schrott, Medizinstrafrecht</t>
  </si>
  <si>
    <t>978-3-415-07088-2</t>
  </si>
  <si>
    <t>978-3-415-07089-9</t>
  </si>
  <si>
    <t>https://doi.org/10.5771/9783415070899</t>
  </si>
  <si>
    <t>Schulz u.a., Einsatzrecht kompakt - Fälle zum Waffenrecht für die weitere Ausbildung</t>
  </si>
  <si>
    <t>978-3-7560-0381-5</t>
  </si>
  <si>
    <t>978-3-7489-3478-3</t>
  </si>
  <si>
    <t>Schulze/Zoll, Europäisches Vertragsrecht</t>
  </si>
  <si>
    <t>978-3-9430-0195-2</t>
  </si>
  <si>
    <t>978-3-7489-5640-2</t>
  </si>
  <si>
    <t>Schulze-Krüdener, (Arbeitstitel): Soziale Arbeit im Kontext nachhaltiger Entwicklung. Ein Studienbuch zum Einstieg mit Anwendungen für die Praxis</t>
  </si>
  <si>
    <t>Studienbücher</t>
  </si>
  <si>
    <t>978-3-943001-66-2</t>
  </si>
  <si>
    <t>978-3-7489-5007-3</t>
  </si>
  <si>
    <t>https://doi.org/10.5771/9783748950073</t>
  </si>
  <si>
    <t>Schulze-Krüdener, Emotionen und Humor in der Sozialen Arbeit. Ein Studienbuch für die Praxis</t>
  </si>
  <si>
    <t>978-3-7560-1952-6</t>
  </si>
  <si>
    <t>978-3-7489-5135-3</t>
  </si>
  <si>
    <t>https://doi.org/10.5771/9783748951353</t>
  </si>
  <si>
    <t>Schulz-Nieswandt, Gemeinwirtschaft</t>
  </si>
  <si>
    <t>978-3-7560-0153-8</t>
  </si>
  <si>
    <t>978-3-7489-4761-5</t>
  </si>
  <si>
    <t>https://doi.org/10.5771/9783748947615</t>
  </si>
  <si>
    <t>Schurz, Wissenschaftstheorie</t>
  </si>
  <si>
    <t>978-3-415-07666-2</t>
  </si>
  <si>
    <t>978-3-415-07667-9</t>
  </si>
  <si>
    <t>https://doi.org/10.5771/9783415076679</t>
  </si>
  <si>
    <t>Schütze, Strafrecht für Polizeistudium und -praxis. Allgemeiner Teil</t>
  </si>
  <si>
    <t>978-3-8376-7167-4</t>
  </si>
  <si>
    <t>978-3-8394-7167-8</t>
  </si>
  <si>
    <t>Schwandt et al. (Hg.), Data Literacy</t>
  </si>
  <si>
    <t>Digital Humanities Research, SOZ_DHR</t>
  </si>
  <si>
    <t>transcript (Bielefeld University Press)</t>
  </si>
  <si>
    <t>978-3-8487-2849-7</t>
  </si>
  <si>
    <t>978-3-8452-7454-6</t>
  </si>
  <si>
    <t>https://doi.org/10.5771/9783845274546</t>
  </si>
  <si>
    <t>Seel, Rehabilitation und Teilhabe</t>
  </si>
  <si>
    <t>978-3-495-99137-4</t>
  </si>
  <si>
    <t>978-3-495-99138-1</t>
  </si>
  <si>
    <t>Siebel, Theorien, Methoden und Argumente</t>
  </si>
  <si>
    <t>978-3-415-07021-9</t>
  </si>
  <si>
    <t>978-3-415-07022-6</t>
  </si>
  <si>
    <t>https://doi.org/10.5771/9783415070226</t>
  </si>
  <si>
    <t>Siemes, Die Whistleblowing-Richtlinie der EU</t>
  </si>
  <si>
    <t>978-3-96821-841-0</t>
  </si>
  <si>
    <t>978-3-96821-842-7</t>
  </si>
  <si>
    <t>https://doi.org/10.5771/9783968218427</t>
  </si>
  <si>
    <t>Simon, Alltagskulturen</t>
  </si>
  <si>
    <t>intro: Kulturwissenschaft</t>
  </si>
  <si>
    <t>978-3-8487-7625-2</t>
  </si>
  <si>
    <t>978-3-7489-1001-5</t>
  </si>
  <si>
    <t>https://doi.org/10.5771/9783748910015</t>
  </si>
  <si>
    <t>Söbbeke/Wilcken, Kommunalrecht Nordrhein-Westfalen</t>
  </si>
  <si>
    <t>978-3-96821-821-2</t>
  </si>
  <si>
    <t>978-3-96821-822-9</t>
  </si>
  <si>
    <t>Sökefeld, Ethnographische Feldforschung</t>
  </si>
  <si>
    <t>Inlibra Lehrbuch Kulturwissenschaft 2026 II</t>
  </si>
  <si>
    <t>978-3-8329-7409-1</t>
  </si>
  <si>
    <t>978-3-8452-7944-2</t>
  </si>
  <si>
    <t>Spiecker genannt Döhmann, Datenschutzrecht</t>
  </si>
  <si>
    <t>978-3-415-05635-0</t>
  </si>
  <si>
    <t>978-3-415-05668-8</t>
  </si>
  <si>
    <t>https://doi.org/10.5771/9783415056688</t>
  </si>
  <si>
    <t>Spitzer, Persönlichkeitsschutz von Amtsträgern? Zur Kennzeichnungspflicht von Polizeivolzugsbeamten</t>
  </si>
  <si>
    <t>978-3-415-06919-0</t>
  </si>
  <si>
    <t>978-3-415-06920-6</t>
  </si>
  <si>
    <t>https://doi.org/10.5771/9783415069206</t>
  </si>
  <si>
    <t>Spranger u.a., Handbuch des Feuerbestattungsrechts</t>
  </si>
  <si>
    <t>978-3-8293-1958-4</t>
  </si>
  <si>
    <t>978-3-7489-4851-3</t>
  </si>
  <si>
    <t>https://doi.org/10.5771/9783748948513</t>
  </si>
  <si>
    <t>Sprenger-Menzel/Brockhaus, Grundlagen des Controllings</t>
  </si>
  <si>
    <t>978-3-8293-2055-9</t>
  </si>
  <si>
    <t>Sprenger-Menzel/Hartmann, Grundlagen und Grundbegriffe der Volkswirtschaftslehre. mit umfangreichem Übungs- und Vertiefungsmaterial zur Prüfungsvorbereitung  </t>
  </si>
  <si>
    <t>Inlibra Lehrbuch Wirtschaft 2026 I</t>
  </si>
  <si>
    <t>978-3-8293-2056-6</t>
  </si>
  <si>
    <t xml:space="preserve">Sprenger-Menzel/Henßler, Volkswirtschaftslehre und Wirtschaftspolitik. Grundlagen der Nationalökonomie und der Wirtschafts- und Sozialpolitik für Bachelor- und Master-Studiengänge </t>
  </si>
  <si>
    <t>978-3-415-07812-3</t>
  </si>
  <si>
    <t>978-3-415-07813-0</t>
  </si>
  <si>
    <t>https://doi.org/10.5771/9783415078130</t>
  </si>
  <si>
    <t>Stein, Bescheidtechnik I. Grundlagenband</t>
  </si>
  <si>
    <t>978-3-415-07815-4</t>
  </si>
  <si>
    <t>978-3-415-07816-1</t>
  </si>
  <si>
    <t>https://doi.org/10.5771/9783415078161</t>
  </si>
  <si>
    <t>Stein, Bescheidtechnik II. Ergänzungsband - Muster, Übungen, Vertiefungen</t>
  </si>
  <si>
    <t>978-3-8487-6199-9</t>
  </si>
  <si>
    <t>978-3-7489-0318-5</t>
  </si>
  <si>
    <t>https://doi.org/10.5771/9783748903185</t>
  </si>
  <si>
    <t>Steinbeck, Handelsrecht</t>
  </si>
  <si>
    <t>978-3-7560-0070-8</t>
  </si>
  <si>
    <t>978-3-7489-1485-3</t>
  </si>
  <si>
    <t>https://doi.org/10.5771/9783748914853</t>
  </si>
  <si>
    <t>Stock, Soziale Arbeit und Recht, Fallsammlung und Arbeitshilfen</t>
  </si>
  <si>
    <t>978-3-7560-0071-5</t>
  </si>
  <si>
    <t>978-3-7489-1486-0</t>
  </si>
  <si>
    <t>https://doi.org/10.5771/9783748914860</t>
  </si>
  <si>
    <t>Stock, Soziale Arbeit und Recht, Lehrbuch</t>
  </si>
  <si>
    <t>978-3-8487-6678-9</t>
  </si>
  <si>
    <t>978-3-7489-0790-9</t>
  </si>
  <si>
    <t>https://doi.org/10.5771/9783748907909</t>
  </si>
  <si>
    <t>Stöver, Suchtprävention in der Sozialen Arbeit</t>
  </si>
  <si>
    <t>978-3-8487-8197-3</t>
  </si>
  <si>
    <t>978-3-7489-2603-0</t>
  </si>
  <si>
    <t>https://doi.org/10.5771/9783748926030</t>
  </si>
  <si>
    <t>Streck, Altorientalistik</t>
  </si>
  <si>
    <t>978-3-415-06251-1</t>
  </si>
  <si>
    <t>978-3-415-06252-8</t>
  </si>
  <si>
    <t>https://doi.org/10.5771/9783415062528</t>
  </si>
  <si>
    <t>Stricker, Tatortarbeit</t>
  </si>
  <si>
    <t>978-3-7560-1464-4</t>
  </si>
  <si>
    <t>978-3-7489-2001-4</t>
  </si>
  <si>
    <t>https://doi.org/10.5771/9783748920014</t>
  </si>
  <si>
    <t xml:space="preserve">Stubenrauch, Kommunalrecht Rheinland-Pfalz </t>
  </si>
  <si>
    <t>978-3-7560-0819-3</t>
  </si>
  <si>
    <t>978-3-7489-1573-7</t>
  </si>
  <si>
    <t>https://doi.org/10.5771/9783748915737</t>
  </si>
  <si>
    <t>Sturm/Winkelmann, Föderalismus</t>
  </si>
  <si>
    <t>978-3-8487-7971-0</t>
  </si>
  <si>
    <t>978-3-7489-2355-8</t>
  </si>
  <si>
    <t>https://doi.org/10.5771/9783748923558</t>
  </si>
  <si>
    <t>Stykow/Baumann, Das politische System Russlands</t>
  </si>
  <si>
    <t>978-3-8487-7141-7</t>
  </si>
  <si>
    <t>978-3-7489-1192-0</t>
  </si>
  <si>
    <t>https://doi.org/10.5771/9783748911920</t>
  </si>
  <si>
    <t>Suarsana, Globales Christentum</t>
  </si>
  <si>
    <t>978-3-496-01484-3</t>
  </si>
  <si>
    <t>978-3-496-03027-0</t>
  </si>
  <si>
    <t>https://doi.org/10.5771/9783496030270</t>
  </si>
  <si>
    <t>Tauschek, Kulturerbe</t>
  </si>
  <si>
    <t>Reimer Kulturwissenschaften</t>
  </si>
  <si>
    <t>978-3-8487-8128-7</t>
  </si>
  <si>
    <t>978-3-7489-2544-6</t>
  </si>
  <si>
    <t>https://doi.org/10.5771/9783748925446</t>
  </si>
  <si>
    <t>Tegethoff/Limmer, Theorie und Methoden der Hebammenforschung</t>
  </si>
  <si>
    <t>978-3-7560-0976-3</t>
  </si>
  <si>
    <t>978-3-7489-4640-3</t>
  </si>
  <si>
    <t>https://doi.org/10.5771/9783748946403</t>
  </si>
  <si>
    <t>Teichmann, BGB Allgemeiner Teil</t>
  </si>
  <si>
    <t>978-3-7560-0105-7</t>
  </si>
  <si>
    <t>978-3-7489-1512-6</t>
  </si>
  <si>
    <t>https://doi.org/10.5771/9783748915126</t>
  </si>
  <si>
    <t>Teichmann, Handelsrecht</t>
  </si>
  <si>
    <t>978-3-8487-7320-6</t>
  </si>
  <si>
    <t>978-3-7489-1330-6</t>
  </si>
  <si>
    <t>https://doi.org/10.5771/9783748913306</t>
  </si>
  <si>
    <t>Teltemann, Bildungssoziologie</t>
  </si>
  <si>
    <t>978-3-7560-1055-4</t>
  </si>
  <si>
    <t>978-3-7489-4171-2</t>
  </si>
  <si>
    <t>https://doi.org/10.5771/9783748941712</t>
  </si>
  <si>
    <t>ter Haar/Lutz/Wiedenfels, Prädikatsexamen</t>
  </si>
  <si>
    <t>(Backlist) Studienliteratur Juristische Ausbildung: Schlüsselkompetenzen</t>
  </si>
  <si>
    <t>978-3-8293-1960-7</t>
  </si>
  <si>
    <t>978-3-7489-4855-1</t>
  </si>
  <si>
    <t>https://doi.org/10.5771/9783748948551</t>
  </si>
  <si>
    <t>Theisen/Vesper, Ordnungswidrigkeitenrecht</t>
  </si>
  <si>
    <t>978-3-8487-8655-8</t>
  </si>
  <si>
    <t>978-3-7489-3026-6</t>
  </si>
  <si>
    <t>https://doi.org/10.5771/9783748930266</t>
  </si>
  <si>
    <t>Thiel, Polizei- und Ordnungsrecht</t>
  </si>
  <si>
    <t>978-3-8403-7854-6</t>
  </si>
  <si>
    <t>978-3-8403-1483-4</t>
  </si>
  <si>
    <t>https://doi.org/10.5771/9783840314834</t>
  </si>
  <si>
    <t>Thiel/Seiberth/Mayer, Sportsoziologie. Ein Lehrbuch in 13 Lektionen</t>
  </si>
  <si>
    <t>978-3-7560-3569-4</t>
  </si>
  <si>
    <t>978-3-7489-6628-9</t>
  </si>
  <si>
    <t>https://doi.org/10.5771/9783748966289</t>
  </si>
  <si>
    <t>Thies, Philosophische Anthropologie</t>
  </si>
  <si>
    <t>978-3-8487-7998-7</t>
  </si>
  <si>
    <t>978-3-7489-2390-9</t>
  </si>
  <si>
    <t>https://doi.org/10.5771/9783748923909</t>
  </si>
  <si>
    <t>Thiessen ua., Geschlecht und Soziale Arbeit</t>
  </si>
  <si>
    <t>978-3-415-07715-7</t>
  </si>
  <si>
    <t>978-3-415-07716-4</t>
  </si>
  <si>
    <t>https://doi.org/10.5771/9783415077164</t>
  </si>
  <si>
    <t>Tille/Tanneberger, Fälle und Lösungen zum Polizeigesetz Baden-Württemberg</t>
  </si>
  <si>
    <t>978-3-415-07713-3</t>
  </si>
  <si>
    <t>978-3-415-07714-0</t>
  </si>
  <si>
    <t>https://doi.org/10.5771/9783415077140</t>
  </si>
  <si>
    <t>Tillmann, Steuerrecht kompakt</t>
  </si>
  <si>
    <t>978-3-7560-1766-9</t>
  </si>
  <si>
    <t>978-3-7489-4839-1</t>
  </si>
  <si>
    <t>https://doi.org/10.5771/9783748948391</t>
  </si>
  <si>
    <t>Tonner/Krüger, Bankrecht</t>
  </si>
  <si>
    <t>978-3-7560-2009-6</t>
  </si>
  <si>
    <t>978-3-7489-5546-7</t>
  </si>
  <si>
    <t>Towfigh/Gleixner, Smartbook Grundrechte. Ein hybrides Lehrbuch mit 74 Lernvideos</t>
  </si>
  <si>
    <t>978-3-8403-7774-7</t>
  </si>
  <si>
    <t>978-3-8403-1431-5</t>
  </si>
  <si>
    <t>https://doi.org/10.5771/9783840314315</t>
  </si>
  <si>
    <t>Trainerakademie Köln / Staatskanzlei NRW, Motorische Vielseitigkeitsausbildung als Voraussetzung für zukünftiges sportartspezifisches Training</t>
  </si>
  <si>
    <t>978-3-415-06063-0</t>
  </si>
  <si>
    <t>978-3-415-06093-7</t>
  </si>
  <si>
    <t>https://doi.org/10.5771/9783415060937</t>
  </si>
  <si>
    <t>Trenczek u.a., Inobhutnahme</t>
  </si>
  <si>
    <t>978-3-7560-1467-5</t>
  </si>
  <si>
    <t>978-3-7489-2004-5</t>
  </si>
  <si>
    <t>https://doi.org/10.5771/9783748920045</t>
  </si>
  <si>
    <t>Tröger, Rhetorik im Jurastudium</t>
  </si>
  <si>
    <t xml:space="preserve">978-3-8989-9514-6 </t>
  </si>
  <si>
    <t>978-3-8403-0462-0</t>
  </si>
  <si>
    <t>https://doi.org/10.5771/9783840304620</t>
  </si>
  <si>
    <t>Trosien, Sportökonomie</t>
  </si>
  <si>
    <t>978-3-96821-967-7</t>
  </si>
  <si>
    <t>978-3-96821-968-4</t>
  </si>
  <si>
    <t>https://doi.org/10.5771/9783968219684</t>
  </si>
  <si>
    <t>Uffelmann/Zajas, Postcolonial Studies</t>
  </si>
  <si>
    <t>978-3-415-04578-1</t>
  </si>
  <si>
    <t>978-3-415-04995-6</t>
  </si>
  <si>
    <t>https://doi.org/10.5771/9783415049956</t>
  </si>
  <si>
    <t>Uhl, Die Abgrenzung der Rechtsprechungsbefugnisse von Tatsachen- und Revisionsgerichten</t>
  </si>
  <si>
    <t>978-3-8487-5340-6</t>
  </si>
  <si>
    <t>978-3-8452-9541-1</t>
  </si>
  <si>
    <t>https://doi.org/10.5771/9783845295411</t>
  </si>
  <si>
    <t>Ullrich/Sauer, Pädagogik für die Soziale Arbeit</t>
  </si>
  <si>
    <t>978-3-7560-0016-6</t>
  </si>
  <si>
    <t>978-3-7489-3595-7</t>
  </si>
  <si>
    <t>https://doi.org/10.5771/9783748935957</t>
  </si>
  <si>
    <t>Unruh, Religionsverfassungsrecht</t>
  </si>
  <si>
    <t>978-3-96821-886-1</t>
  </si>
  <si>
    <t>978-3-96821-887-8</t>
  </si>
  <si>
    <t>https://doi.org/10.5771/9783968218878</t>
  </si>
  <si>
    <t>Unseld, Musik und Erinnerung</t>
  </si>
  <si>
    <t>978-3-7560-0814-8</t>
  </si>
  <si>
    <t>978-3-7489-1568-3</t>
  </si>
  <si>
    <t>https://doi.org/10.5771/9783748915683</t>
  </si>
  <si>
    <t>Vatter, Das politische System der Schweiz</t>
  </si>
  <si>
    <t>978-3-8487-7297-1</t>
  </si>
  <si>
    <t>978-3-7489-1313-9</t>
  </si>
  <si>
    <t>https://doi.org/10.5771/9783748913139</t>
  </si>
  <si>
    <t xml:space="preserve">Vieweg/Fischer, Wirtschaftsrecht </t>
  </si>
  <si>
    <t>978-3-8376-1842-6</t>
  </si>
  <si>
    <t>978-3-8394-1842-0</t>
  </si>
  <si>
    <t>Villa, Soziologie des Geschlechts</t>
  </si>
  <si>
    <t>Einsichten. Themen der Soziologie, SOZ_EIN</t>
  </si>
  <si>
    <t>978-3-8487-6180-7</t>
  </si>
  <si>
    <t>978-3-7489-0299-7</t>
  </si>
  <si>
    <t>https://doi.org/10.5771/9783748902997</t>
  </si>
  <si>
    <t>von Lewinski, Berufsrecht der Rechtsanwälte, Patentanwälte</t>
  </si>
  <si>
    <t>978-3-415-07212-1</t>
  </si>
  <si>
    <t>978-3-415-07213-8</t>
  </si>
  <si>
    <t>https://doi.org/10.5771/9783415072138</t>
  </si>
  <si>
    <t>Wagner, Basisgesetze Einsatzrecht</t>
  </si>
  <si>
    <t>978-3-415-07671-6</t>
  </si>
  <si>
    <t>978-3-415-07672-3</t>
  </si>
  <si>
    <t>https://doi.org/10.5771/9783415076723</t>
  </si>
  <si>
    <t>Wagner, Eingriffsrecht Sachsen-Anhalt. Grundlagenwissen für Polizeistudium und -praxis</t>
  </si>
  <si>
    <t>978-3-8487-6893-6</t>
  </si>
  <si>
    <t>978-3-7489-0988-0</t>
  </si>
  <si>
    <t>https://doi.org/10.5771/9783748909880</t>
  </si>
  <si>
    <t>Wagner/Schönhagen; Qualitative Methoden der Kommunikationswissenschaften</t>
  </si>
  <si>
    <t>978-3-7560-1806-2</t>
  </si>
  <si>
    <t>978-3-7489-4054-8</t>
  </si>
  <si>
    <t>Wagner-Nagy/Kahrs, Ethnolinguistik</t>
  </si>
  <si>
    <t>978-3-7560-2250-2</t>
  </si>
  <si>
    <t>978-3-7489-4902-2</t>
  </si>
  <si>
    <t>Walthert, Religiöse Rituale</t>
  </si>
  <si>
    <t>978-3-8329-1824-8</t>
  </si>
  <si>
    <t>978-3-7489-1501-0</t>
  </si>
  <si>
    <t>Waschull, Sozialrecht für die Soziale Arbeit</t>
  </si>
  <si>
    <t>978-3-7560-1764-5</t>
  </si>
  <si>
    <t>978-3-7489-4837-7</t>
  </si>
  <si>
    <t>Waßmer, Medizinstrafrecht</t>
  </si>
  <si>
    <t>978-3-415-06801-8</t>
  </si>
  <si>
    <t>978-3-415-06802-5</t>
  </si>
  <si>
    <t>https://doi.org/10.5771/9783415068025</t>
  </si>
  <si>
    <t>Wawer, Politisches Grundwissen für Ausbildung und Studium in</t>
  </si>
  <si>
    <t>978-3-7560-0962-6</t>
  </si>
  <si>
    <t>978-3-7489-4622-9</t>
  </si>
  <si>
    <t>Weber, Methodik der Fallbearbeitung im Ordnungs- und Sozialrecht</t>
  </si>
  <si>
    <t>978-3-415-07624-2</t>
  </si>
  <si>
    <t>978-3-415-07625-9</t>
  </si>
  <si>
    <t>https://doi.org/10.5771/9783415076259</t>
  </si>
  <si>
    <t>Weber-Grellet, Bilanzsteuerrecht</t>
  </si>
  <si>
    <t>21</t>
  </si>
  <si>
    <t>978-3-415-05946-7</t>
  </si>
  <si>
    <t>978-3-415-06574-1</t>
  </si>
  <si>
    <t>https://doi.org/10.5771/9783415065741</t>
  </si>
  <si>
    <t>Wecker, Polizeiliche Abkürzungen</t>
  </si>
  <si>
    <t>978-3-7560-3351-5</t>
  </si>
  <si>
    <t>978-3-7489-6314-1</t>
  </si>
  <si>
    <t>https://doi.org/10.5771/9783748963141</t>
  </si>
  <si>
    <t>Weidemann/Glaser, Die Revision im Strafrecht</t>
  </si>
  <si>
    <t>978-3-7560-0954-1</t>
  </si>
  <si>
    <t>978-3-7489-4619-9</t>
  </si>
  <si>
    <t>https://doi.org/10.5771/9783748946199</t>
  </si>
  <si>
    <t>Weiler, Schuldrecht Allgemeiner Teil</t>
  </si>
  <si>
    <t>978-3-415-05258-1</t>
  </si>
  <si>
    <t>978-3-415-05314-4</t>
  </si>
  <si>
    <t>https://doi.org/10.5771/9783415053144</t>
  </si>
  <si>
    <t>Weisensee, Die energierechtliche Planfeststellung von Erdkabeln</t>
  </si>
  <si>
    <t>978-3-8487-7479-1</t>
  </si>
  <si>
    <t>978-3-7489-3270-3</t>
  </si>
  <si>
    <t>Wendt/Schimang/Schüßler/Wehrs, von, Digitalisierung und Recht</t>
  </si>
  <si>
    <t>978-3-415-06891-9</t>
  </si>
  <si>
    <t>978-3-415-06892-6</t>
  </si>
  <si>
    <t>https://doi.org/10.5771/9783415068926</t>
  </si>
  <si>
    <t>Wernert, Internetkriminalität</t>
  </si>
  <si>
    <t>978-3-7560-0874-2</t>
  </si>
  <si>
    <t>978-3-7489-1614-7</t>
  </si>
  <si>
    <t>https://doi.org/10.5771/9783748916147</t>
  </si>
  <si>
    <t>Werz, Lateinamerika</t>
  </si>
  <si>
    <t>978-3-8293-1959-1</t>
  </si>
  <si>
    <t>Wiedemann/Köppen, Staatliches Finanzmanagement Nordrhein-Westfalen</t>
  </si>
  <si>
    <t>978-3-7560-0177-4</t>
  </si>
  <si>
    <t>978-3-7489-5097-4</t>
  </si>
  <si>
    <t>https://doi.org/10.5771/9783748950974</t>
  </si>
  <si>
    <t>Wild/Rosch, Sozialpsychologie für die Soziale Arbeit</t>
  </si>
  <si>
    <t>978-3-7560-2474-2</t>
  </si>
  <si>
    <t>978-3-7489-6027-0</t>
  </si>
  <si>
    <t>https://doi.org/10.5771/9783748960270</t>
  </si>
  <si>
    <t>Winkler, Klausurtraining Besonderes Verwaltungsrecht</t>
  </si>
  <si>
    <t>978-3-7560-0451-5</t>
  </si>
  <si>
    <t>978-3-7489-3945-0</t>
  </si>
  <si>
    <t>https://doi.org/10.5771/9783748939450</t>
  </si>
  <si>
    <t>Winkler/Ackermann/Baumgart: Europäisches Energierecht</t>
  </si>
  <si>
    <t>978-3-7560-1054-7</t>
  </si>
  <si>
    <t>978-3-7489-4170-5</t>
  </si>
  <si>
    <t>https://doi.org/10.5771/9783748941705</t>
  </si>
  <si>
    <t>Winkler/Kelly/Schmidt/Zeccola, Klausurtraining Umweltrecht</t>
  </si>
  <si>
    <t>978-3-415-05947-4</t>
  </si>
  <si>
    <t>978-3-415-06069-2</t>
  </si>
  <si>
    <t>https://doi.org/10.5771/9783415060692</t>
  </si>
  <si>
    <t>Winterberg, Betäubungsmittel im Straßenverkehr</t>
  </si>
  <si>
    <t>978-3-8487-7433-3</t>
  </si>
  <si>
    <t>978-3-7489-1434-1</t>
  </si>
  <si>
    <t>https://doi.org/10.5771/9783748914341</t>
  </si>
  <si>
    <t>Wohlers/Schuhr/Kudlich, Klausuren und Hausarbeiten im Strafrecht</t>
  </si>
  <si>
    <t>978-3-8487-8511-7</t>
  </si>
  <si>
    <t>978-3-7489-3305-2</t>
  </si>
  <si>
    <t>https://doi.org/10.5771/9783748933052</t>
  </si>
  <si>
    <t>Wöhrle/Arnold/Brandl/Knospe/Unger/Zierer, Führung - Leadership</t>
  </si>
  <si>
    <t>978-3-8487-7884-3</t>
  </si>
  <si>
    <t>978-3-7489-2285-8</t>
  </si>
  <si>
    <t>https://doi.org/10.5771/9783748922858</t>
  </si>
  <si>
    <t>Wöhrle/Boecker/Brandl et al, Qualitätsmanagement - Qualitätsentwicklung</t>
  </si>
  <si>
    <t>978-3-8487-6707-6</t>
  </si>
  <si>
    <t>978-3-7489-0764-0</t>
  </si>
  <si>
    <t>https://doi.org/10.5771/9783748907640</t>
  </si>
  <si>
    <t>Wolf, Pflegekinderhilfe in der Sozialen Arbeit</t>
  </si>
  <si>
    <t>978-3-7560-1714-0</t>
  </si>
  <si>
    <t>978-3-7489-4444-7</t>
  </si>
  <si>
    <t>Wolf, Wettbewerbsrecht</t>
  </si>
  <si>
    <t>978-3-8293-2022-1</t>
  </si>
  <si>
    <t>978-3-7489-5146-9</t>
  </si>
  <si>
    <t>https://doi.org/10.5771/9783748951469</t>
  </si>
  <si>
    <t>Wolf/Maier/Bretschneider, MODULWISSEN Einsatzrecht 4</t>
  </si>
  <si>
    <t>978-3-940529-01-5</t>
  </si>
  <si>
    <t>978-3-86321-717-4</t>
  </si>
  <si>
    <t>https://doi.org/10.5771/9783863217174</t>
  </si>
  <si>
    <t xml:space="preserve">Wolff/Wolff, Krankenpflege: Einführung in das Studium ihrer Geschichte </t>
  </si>
  <si>
    <t>Mabuse</t>
  </si>
  <si>
    <t>978-3-415-07275-6</t>
  </si>
  <si>
    <t>978-3-415-07300-5</t>
  </si>
  <si>
    <t>https://doi.org/10.5771/9783415073005</t>
  </si>
  <si>
    <t>Wölfle/Mäschle/Nothhelfer, Kompendium für Immobilienberufe</t>
  </si>
  <si>
    <t>978-3-89899-183-4</t>
  </si>
  <si>
    <t>978-3-8403-0480-4</t>
  </si>
  <si>
    <t>https://doi.org/10.5771/9783840304804</t>
  </si>
  <si>
    <t>Wollny, Bewegungswissenschaft. Ein Lehrbuch in 12 Lektionen</t>
  </si>
  <si>
    <t>4.+5.</t>
  </si>
  <si>
    <t>978-3-374-05492-3</t>
  </si>
  <si>
    <t>978-3-374-05493-0</t>
  </si>
  <si>
    <t>https://doi.org/10.5771/9783374054930</t>
  </si>
  <si>
    <t>Wrogemann, Religionswissenschaft und Interkulturelle Theologie</t>
  </si>
  <si>
    <t>Lehrwerk Evangelische Theologie (LETh) | 10</t>
  </si>
  <si>
    <t>978-3-8487-7737-2</t>
  </si>
  <si>
    <t>978-3-7489-2133-2</t>
  </si>
  <si>
    <t>https://doi.org/10.5771/9783748921332</t>
  </si>
  <si>
    <t>Wulf/Naderer/Rieger, Medienpsychologie</t>
  </si>
  <si>
    <t>978-3-7560-3067-5</t>
  </si>
  <si>
    <t>978-3-7489-5409-5</t>
  </si>
  <si>
    <t>Ziegler, Frühe Neuzeit</t>
  </si>
  <si>
    <t>Inlibra Lehrbuch Geschichte 2026 II</t>
  </si>
  <si>
    <t>978-3-415-07419-4</t>
  </si>
  <si>
    <t>978-3-415-07420-0</t>
  </si>
  <si>
    <t>https://doi.org/10.5771/9783415074200</t>
  </si>
  <si>
    <t>Zieschang, Strafrecht Allgemeiner Teil</t>
  </si>
  <si>
    <t>978-3-415-07882-6</t>
  </si>
  <si>
    <t>978-3-415-07883-3</t>
  </si>
  <si>
    <t>Zieschang, Strafrecht Besonderer Teil 1</t>
  </si>
  <si>
    <t>978-3-415-07774-4</t>
  </si>
  <si>
    <t>978-3-415-07775-1</t>
  </si>
  <si>
    <t>https://doi.org/10.5771/9783415077751</t>
  </si>
  <si>
    <t>Zieschang, Strafrecht Besonderer Teil 2</t>
  </si>
  <si>
    <t>978-3-7560-3053-8</t>
  </si>
  <si>
    <t>978-3-7489-5363-0</t>
  </si>
  <si>
    <t>Zillien/Haufs-Brusberg, Wissenskluft und Digital Divide</t>
  </si>
  <si>
    <t>978-3-7560-1481-1</t>
  </si>
  <si>
    <t>978-3-7489-2017-5</t>
  </si>
  <si>
    <t>https://doi.org/10.5771/9783748920175</t>
  </si>
  <si>
    <t>Zimmermann, Klausurtraining Strafrecht</t>
  </si>
  <si>
    <t>978-3-7560-1947-2</t>
  </si>
  <si>
    <t>978-3-7489-5131-5</t>
  </si>
  <si>
    <t>https://doi.org/10.5771/9783748951315</t>
  </si>
  <si>
    <t>Zimmermann, Semantik</t>
  </si>
  <si>
    <t>978-3-8487-7654-2</t>
  </si>
  <si>
    <t>978-3-7489-1032-9</t>
  </si>
  <si>
    <t>https://doi.org/10.5771/9783748910329</t>
  </si>
  <si>
    <t>Zimmermann/Aksoy, Kompetenztrainer Rechtsdidaktik</t>
  </si>
  <si>
    <t>Inlibra Lehrbuch Gesamt 2026 II</t>
  </si>
  <si>
    <t>Inlibra Lehrbuch Wirtschafts-, Geistes- und Sozialwissenschaften 2026 II</t>
  </si>
  <si>
    <r>
      <rPr>
        <i/>
        <sz val="11"/>
        <color rgb="FFFF0000"/>
        <rFont val="Roboto Condensed"/>
      </rPr>
      <t>**NEU:</t>
    </r>
    <r>
      <rPr>
        <i/>
        <sz val="11"/>
        <rFont val="Roboto Condensed"/>
      </rPr>
      <t xml:space="preserve"> Inlibra Lehrbuch Psychologie/Psychotherapie 2026 II</t>
    </r>
  </si>
  <si>
    <t>**Inlibra Lehrbuch Geschichte 2026 II</t>
  </si>
  <si>
    <t>Inlibra Lehrbuch  Sprach- und Literaturwissenschaft 2026 II</t>
  </si>
  <si>
    <t>**Inlibra Lehrbuch Pädagogik 2026 II</t>
  </si>
  <si>
    <t>**Inlibra Lehrbuch Kulturwissenschaft 2026 II</t>
  </si>
  <si>
    <t>**Inlibra Lehrbuch Europarecht 2026 II</t>
  </si>
  <si>
    <t>Inlibra Lehrbuch  Öffentliches Recht 2026 II</t>
  </si>
  <si>
    <t>Lehrbuchpakete Nomos &amp; Partner Gesamt 2026 II</t>
  </si>
  <si>
    <t>Lehrbuchpakete C.H.Beck / Vahlen Gesamt 2026 II</t>
  </si>
  <si>
    <t>Verlage in den Paketen</t>
  </si>
  <si>
    <t>C.H.Beck (RSW)</t>
  </si>
  <si>
    <t>Vahlen</t>
  </si>
  <si>
    <t>Verlag Karl Alber</t>
  </si>
  <si>
    <t>Richard Boorberg Verlag</t>
  </si>
  <si>
    <t>Lehrbuchpakete C.H.Beck / Vahlen 2026 II</t>
  </si>
  <si>
    <t>Lehrbuchpakete Nomos &amp; Partner 2026 II</t>
  </si>
  <si>
    <r>
      <t>Lehrbuchpakete CHBeck / Vahlen 2026 I, WS 25/26</t>
    </r>
    <r>
      <rPr>
        <sz val="20"/>
        <color rgb="FF102A43"/>
        <rFont val="Roboto Condensed"/>
      </rPr>
      <t xml:space="preserve"> (ehem. beck-eLibrary)</t>
    </r>
  </si>
  <si>
    <t>Inlibra Lehrbuch Gesamt 2026 I</t>
  </si>
  <si>
    <t>**Inlibra Lehrbuch Pädagogik 2026 I</t>
  </si>
  <si>
    <t>**Inlibra Lehrbuch Musikwissenschaft 2026 I</t>
  </si>
  <si>
    <t>Inlibra Lehrbuch Jura Schlüsselkompetenzen 2026 I</t>
  </si>
  <si>
    <t>Inlibra Lehrbuch  Öffentliches Recht 2026 I</t>
  </si>
  <si>
    <t>C.H.Beck / Vahlen Gesamt 2026 I</t>
  </si>
  <si>
    <t>Lehrbuchpakete C.H.Beck / Vahlen 2026 I</t>
  </si>
  <si>
    <t>C.H.Beck (LSW)</t>
  </si>
  <si>
    <t>Faktor Größe (Uni/FH), campusweit</t>
  </si>
  <si>
    <t>Evangelische Verlagsanstalt</t>
  </si>
  <si>
    <t>KSV Medien</t>
  </si>
  <si>
    <t>Lehrbuch (Nomos &amp; Partner) Gesamt 2026 I</t>
  </si>
  <si>
    <t>Inlibra Lehrbuch Jura Schlüsselkompetenzen 2026 II</t>
  </si>
  <si>
    <t>Campus S*
bis 1.249 FTE/
Fachbereich</t>
  </si>
  <si>
    <t>Campus M*
bis 2.499 FTE/
Fachbereich</t>
  </si>
  <si>
    <t>Campus L*
ab 2.500 FTE/
Fachbereich</t>
  </si>
  <si>
    <t>ISBN1</t>
  </si>
  <si>
    <t>ISBN2</t>
  </si>
  <si>
    <t>978-3-415-07688-4</t>
  </si>
  <si>
    <t>978-3-415-07689-1</t>
  </si>
  <si>
    <t>https://doi.org/10.5771/9783748950998</t>
  </si>
  <si>
    <t>https://doi.org/10.5771/9783748963431</t>
  </si>
  <si>
    <t>https://doi.org/10.5771/9783748932925</t>
  </si>
  <si>
    <t>https://doi.org/10.5771/9783415078833</t>
  </si>
  <si>
    <t>https://doi.org/10.5771/9783415078253</t>
  </si>
  <si>
    <t>https://doi.org/10.5771/9783748940548</t>
  </si>
  <si>
    <t>https://doi.org/10.5771/9783495991381</t>
  </si>
  <si>
    <t>https://doi.org/10.5771/9783748951049</t>
  </si>
  <si>
    <t>?</t>
  </si>
  <si>
    <t>Häußler/ Heinicke/Mahler/Pohli/Zessin/Zühlke, Pflege 4.0: Interdisziplinäre Ansätze und Generationenwechsel</t>
  </si>
  <si>
    <t>Güllemann/Miras, Event- und Messerecht</t>
  </si>
  <si>
    <t>13.04.2026</t>
  </si>
  <si>
    <t>19.11.2025</t>
  </si>
  <si>
    <t>01.05.2026</t>
  </si>
  <si>
    <t>30.03.2026</t>
  </si>
  <si>
    <t>16.03.2026</t>
  </si>
  <si>
    <t>02.06.2025</t>
  </si>
  <si>
    <t>04.12.2025</t>
  </si>
  <si>
    <t>01.04.2026</t>
  </si>
  <si>
    <t>26.10.2022</t>
  </si>
  <si>
    <t>26.07.2024</t>
  </si>
  <si>
    <t>01.07.2026</t>
  </si>
  <si>
    <t>23.05.2025</t>
  </si>
  <si>
    <t>22.10.2025</t>
  </si>
  <si>
    <t>01.12.2026</t>
  </si>
  <si>
    <t>11.07.2025</t>
  </si>
  <si>
    <t>12.06.2025</t>
  </si>
  <si>
    <t>12.03.2025</t>
  </si>
  <si>
    <t>18.12.2025</t>
  </si>
  <si>
    <t>08.10.2025</t>
  </si>
  <si>
    <t>01.11.2026</t>
  </si>
  <si>
    <t>01.09.2026</t>
  </si>
  <si>
    <t>01.08.2026</t>
  </si>
  <si>
    <t>16.07.2025</t>
  </si>
  <si>
    <t>29.01.2026</t>
  </si>
  <si>
    <t>11.09.2025</t>
  </si>
  <si>
    <t>11.11.2025</t>
  </si>
  <si>
    <t>05.09.2025</t>
  </si>
  <si>
    <t>01.06.2026</t>
  </si>
  <si>
    <t>15.05.2025</t>
  </si>
  <si>
    <t>04.09.2025</t>
  </si>
  <si>
    <t>05.11.2025</t>
  </si>
  <si>
    <t>23.06.2025</t>
  </si>
  <si>
    <t>06.04.2026</t>
  </si>
  <si>
    <t>02.03.2026</t>
  </si>
  <si>
    <t>05.02.2026</t>
  </si>
  <si>
    <t>23.03.2026</t>
  </si>
  <si>
    <t>13.02.2026</t>
  </si>
  <si>
    <t>10.10.2025</t>
  </si>
  <si>
    <t>16.12.2025</t>
  </si>
  <si>
    <t>Paket Vahlen Wiso Unternehmensführung, Management, Organisation 2026 II</t>
  </si>
  <si>
    <t>Jura 2026 I</t>
  </si>
  <si>
    <t>SoWi 2026 I</t>
  </si>
  <si>
    <t>Jura 2026 II</t>
  </si>
  <si>
    <t>SoWi 2026 II</t>
  </si>
  <si>
    <t>CHB LSW 2026 I</t>
  </si>
  <si>
    <t>CHB RSW 2026 I</t>
  </si>
  <si>
    <t>Vahlen (RSW) 2026 I</t>
  </si>
  <si>
    <t>Vahlen (WiSo) 2026 I</t>
  </si>
  <si>
    <t>Vahlen (RSW) 2026 II</t>
  </si>
  <si>
    <t>Vahlen (WiSo) 2026 II</t>
  </si>
  <si>
    <t>CHB RSW 2026 II</t>
  </si>
  <si>
    <t>NEU</t>
  </si>
  <si>
    <t xml:space="preserve">  Titelliste Lehrbuchpakete SoSe 2026 II &amp; P&amp;C-Angebot Lehrbuch</t>
  </si>
  <si>
    <t>Inlibra Lehrbuchpakete SoSe 2026 II</t>
  </si>
  <si>
    <t>Lehrbuchpakete 2026 I, WS 25/26</t>
  </si>
  <si>
    <t xml:space="preserve">Alle Lehrbücher sind per Pick &amp; Choose einzeln beziehbar. 
Titel, die nicht in den vorkonfigurierten Paketen 2026 enthalten sind (z.B. Backlist-Titel, spezielle Fachgebiete oder landesrechtliche Bezüge), können auf diesem Weg individuell zusammengestellt werden. </t>
  </si>
  <si>
    <t>Stand: 01.05.2026</t>
  </si>
  <si>
    <t>Kombi Angebot Neukunden</t>
  </si>
  <si>
    <r>
      <t xml:space="preserve">Für bisherige CHBeck/Vahlen Paketkunden: Bei zusätzlichem Erwerb eines Nomos &amp; Partner Lehrbuchpakets erhalten Sie </t>
    </r>
    <r>
      <rPr>
        <b/>
        <sz val="11"/>
        <color rgb="FF000000"/>
        <rFont val="Roboto Condensed"/>
      </rPr>
      <t>25%</t>
    </r>
    <r>
      <rPr>
        <sz val="11"/>
        <color rgb="FF000000"/>
        <rFont val="Roboto Condensed"/>
      </rPr>
      <t xml:space="preserve"> auf das neu erworbene Paket. </t>
    </r>
  </si>
  <si>
    <r>
      <t xml:space="preserve">Für bisherige Nomos-Paketkunden: Bei zusätzlichem Erwerb eines CHBeck-Lehrbuchpakets erhalten Sie </t>
    </r>
    <r>
      <rPr>
        <b/>
        <sz val="11"/>
        <color rgb="FF000000"/>
        <rFont val="Roboto Condensed"/>
      </rPr>
      <t>25%</t>
    </r>
    <r>
      <rPr>
        <sz val="11"/>
        <color rgb="FF000000"/>
        <rFont val="Roboto Condensed"/>
      </rPr>
      <t xml:space="preserve"> auf das neu erworbene Paket. </t>
    </r>
  </si>
  <si>
    <t>Paket Vahlen Wiso Marketing und Handel 2026 II</t>
  </si>
  <si>
    <t>Paket Vahlen Wiso Personalmanagement 2026 II</t>
  </si>
  <si>
    <t>Inlibra Lehrbuch Philosophie/Ethik 2026 II</t>
  </si>
  <si>
    <t>Stand:  01.05.20266</t>
  </si>
  <si>
    <t xml:space="preserve"> Allgemeine Konditionen 2026</t>
  </si>
  <si>
    <t>AGB</t>
  </si>
  <si>
    <t>Es gelten die Nutzungsbedingungen unter https://www.inlibra.com/agb</t>
  </si>
  <si>
    <t>Zugriffsmodell</t>
  </si>
  <si>
    <t>Campusweiter Zugriff (IP-basiert), inkl. Remote Access</t>
  </si>
  <si>
    <t>Nutzungsumfang</t>
  </si>
  <si>
    <t>Unbegrenzte gleichzeitige Zugriffe</t>
  </si>
  <si>
    <t>Archivrecht</t>
  </si>
  <si>
    <t>Dauerhaftes Nutzungsrecht an erworbenen Titeln</t>
  </si>
  <si>
    <t>Paketabrechnung Lehrbuchpakete</t>
  </si>
  <si>
    <t>Die Lehrbuchpakete enthalten – im Unterschied zu den Inlibra-Fachpaketen – keine prognostizierten Inhalte, sondern ausschließlich konkret benannte Titel. Diese gelten mit Erwerb des Pakets als verbindlich erworben.
Sollten einzelne Titel bis zum Beginn des jeweiligen nächsten Semesters bzw. Angebotszeitraums noch nicht erschienen sein, bleibt der Erwerbsanspruch hiervon unberührt; die entsprechenden Titel werden nach ihrem Erscheinen automatisch freigeschaltet.
Eine nachträgliche Gutschrift oder Nachbelastung erfolgt in diesen Fällen nicht.</t>
  </si>
  <si>
    <t>Bestellung</t>
  </si>
  <si>
    <t>Freischaltung</t>
  </si>
  <si>
    <t>Die Freischaltung erfolgt zeitnah nach Bestellung bzw. bei noch nicht erschienenen Titeln unmittelbar nach deren Upload.</t>
  </si>
  <si>
    <t>Rechnungsstellung</t>
  </si>
  <si>
    <t>Die Rechnungsstellung erfolgt über den Verlag oder einen Handelspartner.</t>
  </si>
  <si>
    <t>Stand</t>
  </si>
  <si>
    <t>Mai 2026</t>
  </si>
  <si>
    <t xml:space="preserve">Ihre Bestellung richten Sie bitte an Ihren Händler oder direkt an den Verlag (service@inlibra.com).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</si>
</sst>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quot; €&quot;;[Red]\-#,##0.00&quot; €&quot;"/>
    <numFmt numFmtId="165" formatCode="0.00\ %"/>
    <numFmt numFmtId="166" formatCode="0.0"/>
    <numFmt numFmtId="167" formatCode="_-* #,##0.00\ [$€-407]_-;\-* #,##0.00\ [$€-407]_-;_-* &quot;-&quot;??\ [$€-407]_-;_-@_-"/>
    <numFmt numFmtId="168" formatCode="#,##0.00_ ;[Red]\-#,##0.00\ "/>
  </numFmts>
  <fonts count="36" x14ac:knownFonts="1">
    <font>
      <sz val="11"/>
      <color theme="1"/>
      <name val="Aptos Narrow"/>
      <family val="2"/>
      <scheme val="minor"/>
    </font>
    <font>
      <sz val="11"/>
      <color theme="1"/>
      <name val="Aptos Narrow"/>
      <family val="2"/>
      <scheme val="minor"/>
    </font>
    <font>
      <sz val="11"/>
      <color rgb="FF000000"/>
      <name val="Roboto Condensed"/>
    </font>
    <font>
      <sz val="11"/>
      <name val="Roboto Condensed"/>
    </font>
    <font>
      <sz val="11"/>
      <color rgb="FFFF0000"/>
      <name val="Roboto Condensed"/>
    </font>
    <font>
      <b/>
      <sz val="11"/>
      <color rgb="FFD37257"/>
      <name val="Roboto Condensed"/>
    </font>
    <font>
      <b/>
      <sz val="20"/>
      <color rgb="FF102A43"/>
      <name val="Roboto Condensed"/>
    </font>
    <font>
      <sz val="20"/>
      <color rgb="FF102A43"/>
      <name val="Roboto Condensed"/>
    </font>
    <font>
      <sz val="10"/>
      <color rgb="FF000000"/>
      <name val="Roboto Condensed"/>
    </font>
    <font>
      <b/>
      <sz val="11"/>
      <color theme="0"/>
      <name val="Roboto Condensed"/>
    </font>
    <font>
      <b/>
      <i/>
      <sz val="10"/>
      <color theme="0" tint="-0.34998626667073579"/>
      <name val="Roboto Condensed"/>
    </font>
    <font>
      <b/>
      <sz val="11"/>
      <name val="Roboto Condensed"/>
    </font>
    <font>
      <b/>
      <i/>
      <sz val="11"/>
      <name val="Roboto Condensed"/>
    </font>
    <font>
      <i/>
      <sz val="11"/>
      <color rgb="FF000000"/>
      <name val="Roboto Condensed"/>
    </font>
    <font>
      <b/>
      <i/>
      <sz val="11"/>
      <color rgb="FF000000"/>
      <name val="Roboto Condensed"/>
    </font>
    <font>
      <b/>
      <sz val="11"/>
      <color rgb="FF000000"/>
      <name val="Roboto Condensed"/>
    </font>
    <font>
      <sz val="11"/>
      <color rgb="FF000000"/>
      <name val="Aptos Narrow"/>
      <family val="2"/>
      <scheme val="minor"/>
    </font>
    <font>
      <b/>
      <sz val="11"/>
      <color rgb="FF102A43"/>
      <name val="Roboto Condensed"/>
    </font>
    <font>
      <b/>
      <sz val="11"/>
      <color theme="1"/>
      <name val="Roboto Condensed"/>
    </font>
    <font>
      <i/>
      <sz val="11"/>
      <name val="Roboto Condensed"/>
    </font>
    <font>
      <i/>
      <sz val="11"/>
      <color theme="1"/>
      <name val="Roboto Condensed"/>
    </font>
    <font>
      <i/>
      <sz val="10"/>
      <name val="Roboto Condensed"/>
    </font>
    <font>
      <b/>
      <i/>
      <sz val="11"/>
      <color theme="2" tint="-0.499984740745262"/>
      <name val="Roboto Condensed"/>
    </font>
    <font>
      <i/>
      <sz val="11"/>
      <color rgb="FF102A43"/>
      <name val="Roboto Condensed"/>
    </font>
    <font>
      <sz val="8"/>
      <name val="Aptos Narrow"/>
      <family val="2"/>
      <scheme val="minor"/>
    </font>
    <font>
      <b/>
      <i/>
      <sz val="11"/>
      <color theme="0" tint="-0.499984740745262"/>
      <name val="Roboto Condensed"/>
    </font>
    <font>
      <i/>
      <sz val="11"/>
      <color theme="0" tint="-0.499984740745262"/>
      <name val="Roboto Condensed"/>
    </font>
    <font>
      <i/>
      <sz val="11"/>
      <color theme="2" tint="-0.499984740745262"/>
      <name val="Roboto Condensed"/>
    </font>
    <font>
      <i/>
      <sz val="11"/>
      <color rgb="FFFF0000"/>
      <name val="Roboto Condensed"/>
    </font>
    <font>
      <sz val="11"/>
      <color theme="1"/>
      <name val="Roboto Condensed"/>
    </font>
    <font>
      <b/>
      <i/>
      <sz val="11"/>
      <color theme="0"/>
      <name val="Roboto Condensed"/>
    </font>
    <font>
      <b/>
      <i/>
      <sz val="11"/>
      <color theme="0" tint="-0.34998626667073579"/>
      <name val="Roboto Condensed"/>
    </font>
    <font>
      <b/>
      <i/>
      <sz val="12"/>
      <color theme="0"/>
      <name val="Roboto Condensed"/>
    </font>
    <font>
      <b/>
      <sz val="11"/>
      <color theme="0" tint="-0.499984740745262"/>
      <name val="Roboto Condensed"/>
    </font>
    <font>
      <sz val="11"/>
      <color rgb="FFFFC000"/>
      <name val="Roboto Condensed"/>
    </font>
    <font>
      <sz val="11"/>
      <color rgb="FF000000"/>
      <name val="Aptos Narrow"/>
      <scheme val="minor"/>
    </font>
  </fonts>
  <fills count="35">
    <fill>
      <patternFill patternType="none"/>
    </fill>
    <fill>
      <patternFill patternType="gray125"/>
    </fill>
    <fill>
      <patternFill patternType="solid">
        <fgColor theme="0"/>
        <bgColor indexed="64"/>
      </patternFill>
    </fill>
    <fill>
      <patternFill patternType="solid">
        <fgColor rgb="FFEFE7DF"/>
        <bgColor rgb="FF93CDDD"/>
      </patternFill>
    </fill>
    <fill>
      <patternFill patternType="solid">
        <fgColor rgb="FF102A43"/>
        <bgColor indexed="64"/>
      </patternFill>
    </fill>
    <fill>
      <patternFill patternType="solid">
        <fgColor rgb="FFEFE7DF"/>
        <bgColor indexed="64"/>
      </patternFill>
    </fill>
    <fill>
      <patternFill patternType="solid">
        <fgColor rgb="FFD37257"/>
        <bgColor indexed="64"/>
      </patternFill>
    </fill>
    <fill>
      <patternFill patternType="solid">
        <fgColor rgb="FFEFE7DF"/>
        <bgColor rgb="FFE7E6E6"/>
      </patternFill>
    </fill>
    <fill>
      <patternFill patternType="solid">
        <fgColor theme="0"/>
        <bgColor rgb="FFA8D08D"/>
      </patternFill>
    </fill>
    <fill>
      <patternFill patternType="solid">
        <fgColor rgb="FFA1C5E9"/>
        <bgColor rgb="FF9DC3E6"/>
      </patternFill>
    </fill>
    <fill>
      <patternFill patternType="solid">
        <fgColor rgb="FFA1C5E9"/>
        <bgColor indexed="64"/>
      </patternFill>
    </fill>
    <fill>
      <patternFill patternType="solid">
        <fgColor theme="0"/>
        <bgColor rgb="FF9CC2E5"/>
      </patternFill>
    </fill>
    <fill>
      <patternFill patternType="solid">
        <fgColor rgb="FFFBF9F7"/>
        <bgColor rgb="FFCCFFFF"/>
      </patternFill>
    </fill>
    <fill>
      <patternFill patternType="solid">
        <fgColor rgb="FFFBF9F7"/>
        <bgColor rgb="FFDBEEF4"/>
      </patternFill>
    </fill>
    <fill>
      <patternFill patternType="solid">
        <fgColor theme="0"/>
        <bgColor rgb="FFDEEBF7"/>
      </patternFill>
    </fill>
    <fill>
      <patternFill patternType="solid">
        <fgColor rgb="FFFBF9F7"/>
        <bgColor rgb="FFFF99CC"/>
      </patternFill>
    </fill>
    <fill>
      <patternFill patternType="solid">
        <fgColor rgb="FFFBF9F7"/>
        <bgColor rgb="FFF2DCDB"/>
      </patternFill>
    </fill>
    <fill>
      <patternFill patternType="solid">
        <fgColor rgb="FFFFC000"/>
        <bgColor indexed="64"/>
      </patternFill>
    </fill>
    <fill>
      <patternFill patternType="solid">
        <fgColor rgb="FFFFC000"/>
        <bgColor rgb="FFFF99CC"/>
      </patternFill>
    </fill>
    <fill>
      <patternFill patternType="solid">
        <fgColor theme="3" tint="0.749992370372631"/>
        <bgColor indexed="64"/>
      </patternFill>
    </fill>
    <fill>
      <patternFill patternType="solid">
        <fgColor theme="9" tint="0.79998168889431442"/>
        <bgColor indexed="64"/>
      </patternFill>
    </fill>
    <fill>
      <patternFill patternType="solid">
        <fgColor rgb="FFFBF9F7"/>
        <bgColor indexed="64"/>
      </patternFill>
    </fill>
    <fill>
      <patternFill patternType="solid">
        <fgColor theme="9" tint="0.59999389629810485"/>
        <bgColor rgb="FFF2DCDB"/>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79998168889431442"/>
        <bgColor rgb="FF9DC3E6"/>
      </patternFill>
    </fill>
    <fill>
      <patternFill patternType="solid">
        <fgColor theme="5" tint="0.39997558519241921"/>
        <bgColor indexed="64"/>
      </patternFill>
    </fill>
    <fill>
      <patternFill patternType="solid">
        <fgColor theme="5" tint="0.39997558519241921"/>
        <bgColor rgb="FF9DC3E6"/>
      </patternFill>
    </fill>
    <fill>
      <patternFill patternType="solid">
        <fgColor theme="3" tint="0.749992370372631"/>
        <bgColor rgb="FF9DC3E6"/>
      </patternFill>
    </fill>
    <fill>
      <patternFill patternType="solid">
        <fgColor theme="4"/>
        <bgColor indexed="64"/>
      </patternFill>
    </fill>
    <fill>
      <patternFill patternType="solid">
        <fgColor rgb="FFFFC000"/>
        <bgColor rgb="FFDBEEF4"/>
      </patternFill>
    </fill>
    <fill>
      <patternFill patternType="solid">
        <fgColor theme="9" tint="0.39997558519241921"/>
        <bgColor indexed="64"/>
      </patternFill>
    </fill>
    <fill>
      <patternFill patternType="solid">
        <fgColor theme="9" tint="0.39997558519241921"/>
        <bgColor rgb="FFF2DCDB"/>
      </patternFill>
    </fill>
    <fill>
      <patternFill patternType="solid">
        <fgColor theme="3" tint="0.749992370372631"/>
        <bgColor rgb="FFFF99CC"/>
      </patternFill>
    </fill>
    <fill>
      <patternFill patternType="solid">
        <fgColor rgb="FF156082"/>
        <bgColor indexed="64"/>
      </patternFill>
    </fill>
  </fills>
  <borders count="72">
    <border>
      <left/>
      <right/>
      <top/>
      <bottom/>
      <diagonal/>
    </border>
    <border>
      <left/>
      <right style="medium">
        <color auto="1"/>
      </right>
      <top style="medium">
        <color auto="1"/>
      </top>
      <bottom/>
      <diagonal/>
    </border>
    <border>
      <left style="medium">
        <color indexed="64"/>
      </left>
      <right/>
      <top style="medium">
        <color indexed="64"/>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hair">
        <color auto="1"/>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rgb="FF000000"/>
      </right>
      <top style="hair">
        <color indexed="64"/>
      </top>
      <bottom style="hair">
        <color indexed="64"/>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thin">
        <color indexed="64"/>
      </left>
      <right style="medium">
        <color indexed="64"/>
      </right>
      <top style="medium">
        <color indexed="64"/>
      </top>
      <bottom style="thin">
        <color indexed="64"/>
      </bottom>
      <diagonal/>
    </border>
    <border>
      <left/>
      <right style="hair">
        <color indexed="64"/>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auto="1"/>
      </right>
      <top/>
      <bottom style="hair">
        <color auto="1"/>
      </bottom>
      <diagonal/>
    </border>
    <border>
      <left style="medium">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medium">
        <color indexed="64"/>
      </right>
      <top style="hair">
        <color auto="1"/>
      </top>
      <bottom style="hair">
        <color indexed="64"/>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medium">
        <color auto="1"/>
      </right>
      <top style="hair">
        <color auto="1"/>
      </top>
      <bottom style="medium">
        <color auto="1"/>
      </bottom>
      <diagonal/>
    </border>
    <border>
      <left style="medium">
        <color indexed="64"/>
      </left>
      <right style="medium">
        <color rgb="FF000000"/>
      </right>
      <top style="hair">
        <color indexed="64"/>
      </top>
      <bottom style="medium">
        <color indexed="64"/>
      </bottom>
      <diagonal/>
    </border>
    <border>
      <left style="thin">
        <color auto="1"/>
      </left>
      <right style="thin">
        <color auto="1"/>
      </right>
      <top/>
      <bottom style="thin">
        <color auto="1"/>
      </bottom>
      <diagonal/>
    </border>
    <border>
      <left/>
      <right style="thin">
        <color auto="1"/>
      </right>
      <top style="medium">
        <color auto="1"/>
      </top>
      <bottom/>
      <diagonal/>
    </border>
    <border>
      <left/>
      <right/>
      <top style="medium">
        <color auto="1"/>
      </top>
      <bottom style="medium">
        <color auto="1"/>
      </bottom>
      <diagonal/>
    </border>
    <border>
      <left style="hair">
        <color indexed="64"/>
      </left>
      <right style="hair">
        <color indexed="64"/>
      </right>
      <top style="hair">
        <color indexed="64"/>
      </top>
      <bottom/>
      <diagonal/>
    </border>
    <border>
      <left style="medium">
        <color auto="1"/>
      </left>
      <right/>
      <top/>
      <bottom/>
      <diagonal/>
    </border>
    <border>
      <left style="medium">
        <color auto="1"/>
      </left>
      <right/>
      <top/>
      <bottom style="medium">
        <color auto="1"/>
      </bottom>
      <diagonal/>
    </border>
    <border>
      <left style="medium">
        <color theme="2" tint="-0.499984740745262"/>
      </left>
      <right/>
      <top style="medium">
        <color theme="2" tint="-0.499984740745262"/>
      </top>
      <bottom/>
      <diagonal/>
    </border>
    <border>
      <left/>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right/>
      <top style="medium">
        <color auto="1"/>
      </top>
      <bottom/>
      <diagonal/>
    </border>
    <border>
      <left/>
      <right style="medium">
        <color theme="2" tint="-0.499984740745262"/>
      </right>
      <top style="medium">
        <color theme="2" tint="-0.499984740745262"/>
      </top>
      <bottom/>
      <diagonal/>
    </border>
    <border>
      <left style="medium">
        <color indexed="64"/>
      </left>
      <right style="medium">
        <color rgb="FF000000"/>
      </right>
      <top/>
      <bottom style="hair">
        <color indexed="64"/>
      </bottom>
      <diagonal/>
    </border>
    <border>
      <left/>
      <right/>
      <top/>
      <bottom style="hair">
        <color rgb="FF000000"/>
      </bottom>
      <diagonal/>
    </border>
    <border>
      <left style="medium">
        <color indexed="64"/>
      </left>
      <right style="medium">
        <color rgb="FF000000"/>
      </right>
      <top style="hair">
        <color indexed="64"/>
      </top>
      <bottom style="hair">
        <color rgb="FF000000"/>
      </bottom>
      <diagonal/>
    </border>
    <border>
      <left/>
      <right style="hair">
        <color indexed="64"/>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right style="medium">
        <color indexed="64"/>
      </right>
      <top style="medium">
        <color auto="1"/>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style="medium">
        <color indexed="64"/>
      </left>
      <right style="medium">
        <color rgb="FF000000"/>
      </right>
      <top style="medium">
        <color rgb="FF000000"/>
      </top>
      <bottom style="hair">
        <color indexed="64"/>
      </bottom>
      <diagonal/>
    </border>
    <border>
      <left style="medium">
        <color auto="1"/>
      </left>
      <right style="medium">
        <color auto="1"/>
      </right>
      <top style="hair">
        <color auto="1"/>
      </top>
      <bottom/>
      <diagonal/>
    </border>
    <border>
      <left/>
      <right style="medium">
        <color auto="1"/>
      </right>
      <top/>
      <bottom/>
      <diagonal/>
    </border>
    <border>
      <left/>
      <right style="medium">
        <color auto="1"/>
      </right>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6" fillId="0" borderId="0"/>
    <xf numFmtId="44"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5" fillId="0" borderId="0"/>
  </cellStyleXfs>
  <cellXfs count="313">
    <xf numFmtId="0" fontId="0" fillId="0" borderId="0" xfId="0"/>
    <xf numFmtId="0" fontId="2" fillId="0" borderId="0" xfId="0" applyFont="1" applyAlignment="1">
      <alignment horizontal="center"/>
    </xf>
    <xf numFmtId="0" fontId="2" fillId="2" borderId="0" xfId="0" applyFont="1" applyFill="1"/>
    <xf numFmtId="0" fontId="3" fillId="2" borderId="0" xfId="0" applyFont="1" applyFill="1" applyAlignment="1">
      <alignment horizontal="left"/>
    </xf>
    <xf numFmtId="0" fontId="4" fillId="2" borderId="0" xfId="0" applyFont="1" applyFill="1" applyAlignment="1">
      <alignment horizontal="center"/>
    </xf>
    <xf numFmtId="0" fontId="2" fillId="0" borderId="0" xfId="0" applyFont="1"/>
    <xf numFmtId="0" fontId="2" fillId="0" borderId="0" xfId="0" applyFont="1" applyAlignment="1">
      <alignment vertical="center"/>
    </xf>
    <xf numFmtId="0" fontId="8" fillId="0" borderId="0" xfId="0" applyFont="1" applyAlignment="1">
      <alignment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 fillId="0" borderId="0" xfId="0" applyFont="1" applyAlignment="1">
      <alignment horizontal="center" vertical="top"/>
    </xf>
    <xf numFmtId="0" fontId="9" fillId="4" borderId="6" xfId="0" applyFont="1" applyFill="1" applyBorder="1" applyAlignment="1">
      <alignment horizontal="center" vertical="center" wrapText="1"/>
    </xf>
    <xf numFmtId="0" fontId="10" fillId="5" borderId="0" xfId="0" applyFont="1" applyFill="1" applyAlignment="1">
      <alignment horizontal="center" vertical="center" wrapText="1"/>
    </xf>
    <xf numFmtId="44" fontId="11" fillId="6" borderId="6" xfId="0" applyNumberFormat="1" applyFont="1" applyFill="1" applyBorder="1" applyAlignment="1">
      <alignment horizontal="center" vertical="center" wrapText="1"/>
    </xf>
    <xf numFmtId="164" fontId="14" fillId="0" borderId="0" xfId="0" applyNumberFormat="1" applyFont="1"/>
    <xf numFmtId="0" fontId="13" fillId="0" borderId="0" xfId="0" applyFont="1"/>
    <xf numFmtId="0" fontId="18" fillId="9" borderId="15" xfId="0" applyFont="1" applyFill="1" applyBorder="1" applyAlignment="1">
      <alignment horizontal="right"/>
    </xf>
    <xf numFmtId="0" fontId="18" fillId="9" borderId="16" xfId="0" applyFont="1" applyFill="1" applyBorder="1" applyAlignment="1">
      <alignment horizontal="center"/>
    </xf>
    <xf numFmtId="164" fontId="18" fillId="9" borderId="16" xfId="0" applyNumberFormat="1" applyFont="1" applyFill="1" applyBorder="1"/>
    <xf numFmtId="9" fontId="18" fillId="10" borderId="16" xfId="2" applyFont="1" applyFill="1" applyBorder="1" applyAlignment="1">
      <alignment horizontal="center"/>
    </xf>
    <xf numFmtId="164" fontId="18" fillId="9" borderId="17" xfId="0" applyNumberFormat="1" applyFont="1" applyFill="1" applyBorder="1"/>
    <xf numFmtId="164" fontId="15" fillId="0" borderId="0" xfId="0" applyNumberFormat="1" applyFont="1"/>
    <xf numFmtId="164" fontId="18" fillId="9" borderId="18" xfId="0" applyNumberFormat="1" applyFont="1" applyFill="1" applyBorder="1"/>
    <xf numFmtId="165" fontId="2" fillId="0" borderId="0" xfId="0" applyNumberFormat="1" applyFont="1"/>
    <xf numFmtId="0" fontId="15" fillId="6" borderId="20" xfId="0" applyFont="1" applyFill="1" applyBorder="1" applyAlignment="1">
      <alignment horizontal="center"/>
    </xf>
    <xf numFmtId="0" fontId="13" fillId="0" borderId="21" xfId="0" applyFont="1" applyBorder="1" applyAlignment="1">
      <alignment horizontal="right"/>
    </xf>
    <xf numFmtId="166" fontId="13" fillId="0" borderId="22" xfId="2" applyNumberFormat="1" applyFont="1" applyBorder="1" applyAlignment="1">
      <alignment horizontal="center"/>
    </xf>
    <xf numFmtId="0" fontId="19" fillId="12" borderId="23" xfId="0" applyFont="1" applyFill="1" applyBorder="1" applyAlignment="1">
      <alignment horizontal="right"/>
    </xf>
    <xf numFmtId="0" fontId="19" fillId="13" borderId="24" xfId="0" applyFont="1" applyFill="1" applyBorder="1" applyAlignment="1">
      <alignment horizontal="center"/>
    </xf>
    <xf numFmtId="164" fontId="19" fillId="13" borderId="24" xfId="0" applyNumberFormat="1" applyFont="1" applyFill="1" applyBorder="1"/>
    <xf numFmtId="9" fontId="19" fillId="13" borderId="24" xfId="0" applyNumberFormat="1" applyFont="1" applyFill="1" applyBorder="1" applyAlignment="1">
      <alignment horizontal="center"/>
    </xf>
    <xf numFmtId="164" fontId="19" fillId="13" borderId="26" xfId="0" applyNumberFormat="1" applyFont="1" applyFill="1" applyBorder="1"/>
    <xf numFmtId="164" fontId="19" fillId="0" borderId="0" xfId="0" applyNumberFormat="1" applyFont="1"/>
    <xf numFmtId="164" fontId="11" fillId="13" borderId="27" xfId="0" applyNumberFormat="1" applyFont="1" applyFill="1" applyBorder="1"/>
    <xf numFmtId="167" fontId="3" fillId="0" borderId="0" xfId="0" applyNumberFormat="1" applyFont="1"/>
    <xf numFmtId="0" fontId="3" fillId="0" borderId="0" xfId="0" applyFont="1"/>
    <xf numFmtId="164" fontId="19" fillId="0" borderId="0" xfId="0" applyNumberFormat="1" applyFont="1" applyAlignment="1">
      <alignment horizontal="center"/>
    </xf>
    <xf numFmtId="167" fontId="2" fillId="0" borderId="0" xfId="0" applyNumberFormat="1" applyFont="1"/>
    <xf numFmtId="0" fontId="20" fillId="12" borderId="23" xfId="0" applyFont="1" applyFill="1" applyBorder="1" applyAlignment="1">
      <alignment horizontal="right"/>
    </xf>
    <xf numFmtId="0" fontId="17" fillId="5" borderId="12" xfId="0" applyFont="1" applyFill="1" applyBorder="1"/>
    <xf numFmtId="0" fontId="19" fillId="13" borderId="24" xfId="3" applyFont="1" applyFill="1" applyBorder="1" applyAlignment="1">
      <alignment horizontal="center"/>
    </xf>
    <xf numFmtId="164" fontId="19" fillId="13" borderId="24" xfId="3" applyNumberFormat="1" applyFont="1" applyFill="1" applyBorder="1"/>
    <xf numFmtId="3" fontId="2" fillId="0" borderId="33" xfId="0" applyNumberFormat="1" applyFont="1" applyBorder="1" applyAlignment="1">
      <alignment horizontal="center"/>
    </xf>
    <xf numFmtId="164" fontId="2" fillId="0" borderId="34" xfId="0" applyNumberFormat="1" applyFont="1" applyBorder="1" applyAlignment="1">
      <alignment horizontal="center"/>
    </xf>
    <xf numFmtId="3" fontId="13" fillId="0" borderId="21" xfId="0" applyNumberFormat="1" applyFont="1" applyBorder="1" applyAlignment="1">
      <alignment horizontal="right"/>
    </xf>
    <xf numFmtId="164" fontId="2" fillId="15" borderId="24" xfId="0" applyNumberFormat="1" applyFont="1" applyFill="1" applyBorder="1"/>
    <xf numFmtId="164" fontId="11" fillId="0" borderId="0" xfId="0" applyNumberFormat="1" applyFont="1"/>
    <xf numFmtId="3" fontId="13" fillId="0" borderId="28" xfId="0" applyNumberFormat="1" applyFont="1" applyBorder="1" applyAlignment="1">
      <alignment horizontal="right"/>
    </xf>
    <xf numFmtId="166" fontId="13" fillId="0" borderId="29" xfId="2" applyNumberFormat="1" applyFont="1" applyBorder="1" applyAlignment="1">
      <alignment horizontal="center"/>
    </xf>
    <xf numFmtId="0" fontId="13" fillId="16" borderId="24" xfId="0" applyFont="1" applyFill="1" applyBorder="1" applyAlignment="1">
      <alignment horizontal="center"/>
    </xf>
    <xf numFmtId="164" fontId="13" fillId="16" borderId="24" xfId="0" applyNumberFormat="1" applyFont="1" applyFill="1" applyBorder="1"/>
    <xf numFmtId="3" fontId="13" fillId="0" borderId="31" xfId="0" applyNumberFormat="1" applyFont="1" applyBorder="1" applyAlignment="1">
      <alignment horizontal="right"/>
    </xf>
    <xf numFmtId="166" fontId="13" fillId="0" borderId="32" xfId="2" applyNumberFormat="1" applyFont="1" applyBorder="1" applyAlignment="1">
      <alignment horizontal="center"/>
    </xf>
    <xf numFmtId="0" fontId="11" fillId="18" borderId="23" xfId="0" applyFont="1" applyFill="1" applyBorder="1" applyAlignment="1">
      <alignment horizontal="right"/>
    </xf>
    <xf numFmtId="0" fontId="15" fillId="18" borderId="24" xfId="0" applyFont="1" applyFill="1" applyBorder="1" applyAlignment="1">
      <alignment horizontal="center"/>
    </xf>
    <xf numFmtId="164" fontId="15" fillId="18" borderId="24" xfId="0" applyNumberFormat="1" applyFont="1" applyFill="1" applyBorder="1"/>
    <xf numFmtId="9" fontId="15" fillId="18" borderId="24" xfId="0" applyNumberFormat="1" applyFont="1" applyFill="1" applyBorder="1" applyAlignment="1">
      <alignment horizontal="center"/>
    </xf>
    <xf numFmtId="164" fontId="11" fillId="18" borderId="26" xfId="0" applyNumberFormat="1" applyFont="1" applyFill="1" applyBorder="1"/>
    <xf numFmtId="0" fontId="19" fillId="16" borderId="23" xfId="0" applyFont="1" applyFill="1" applyBorder="1" applyAlignment="1">
      <alignment horizontal="right"/>
    </xf>
    <xf numFmtId="9" fontId="13" fillId="16" borderId="24" xfId="0" applyNumberFormat="1" applyFont="1" applyFill="1" applyBorder="1" applyAlignment="1">
      <alignment horizontal="center"/>
    </xf>
    <xf numFmtId="164" fontId="19" fillId="16" borderId="26" xfId="0" applyNumberFormat="1" applyFont="1" applyFill="1" applyBorder="1"/>
    <xf numFmtId="164" fontId="12" fillId="0" borderId="0" xfId="0" applyNumberFormat="1" applyFont="1"/>
    <xf numFmtId="0" fontId="2" fillId="17" borderId="35" xfId="0" applyFont="1" applyFill="1" applyBorder="1"/>
    <xf numFmtId="0" fontId="13" fillId="16" borderId="37" xfId="0" applyFont="1" applyFill="1" applyBorder="1" applyAlignment="1">
      <alignment horizontal="center"/>
    </xf>
    <xf numFmtId="164" fontId="19" fillId="16" borderId="37" xfId="0" applyNumberFormat="1" applyFont="1" applyFill="1" applyBorder="1"/>
    <xf numFmtId="164" fontId="19" fillId="16" borderId="39" xfId="0" applyNumberFormat="1" applyFont="1" applyFill="1" applyBorder="1"/>
    <xf numFmtId="0" fontId="21" fillId="0" borderId="0" xfId="0" applyFont="1"/>
    <xf numFmtId="0" fontId="18" fillId="0" borderId="0" xfId="0" applyFont="1"/>
    <xf numFmtId="0" fontId="2" fillId="19" borderId="0" xfId="0" applyFont="1" applyFill="1"/>
    <xf numFmtId="0" fontId="19" fillId="0" borderId="0" xfId="0" applyFont="1" applyAlignment="1">
      <alignment horizontal="right"/>
    </xf>
    <xf numFmtId="2" fontId="19" fillId="0" borderId="0" xfId="2" applyNumberFormat="1" applyFont="1" applyBorder="1" applyAlignment="1">
      <alignment horizontal="center"/>
    </xf>
    <xf numFmtId="0" fontId="19" fillId="16" borderId="36" xfId="0" applyFont="1" applyFill="1" applyBorder="1" applyAlignment="1">
      <alignment horizontal="right"/>
    </xf>
    <xf numFmtId="0" fontId="15" fillId="2" borderId="0" xfId="0" applyFont="1" applyFill="1"/>
    <xf numFmtId="0" fontId="9" fillId="4" borderId="42" xfId="0" applyFont="1" applyFill="1" applyBorder="1" applyAlignment="1">
      <alignment horizontal="center" vertical="center"/>
    </xf>
    <xf numFmtId="167" fontId="9" fillId="4" borderId="42" xfId="5" applyNumberFormat="1" applyFont="1" applyFill="1" applyBorder="1" applyAlignment="1">
      <alignment horizontal="center" vertical="center"/>
    </xf>
    <xf numFmtId="14" fontId="9" fillId="4" borderId="42" xfId="0" applyNumberFormat="1" applyFont="1" applyFill="1" applyBorder="1" applyAlignment="1">
      <alignment horizontal="center" vertical="center"/>
    </xf>
    <xf numFmtId="0" fontId="15" fillId="0" borderId="0" xfId="0" applyFont="1" applyAlignment="1">
      <alignment horizontal="center"/>
    </xf>
    <xf numFmtId="164" fontId="11" fillId="16" borderId="30" xfId="0" applyNumberFormat="1" applyFont="1" applyFill="1" applyBorder="1"/>
    <xf numFmtId="0" fontId="3" fillId="0" borderId="0" xfId="0" applyFont="1" applyAlignment="1">
      <alignment vertical="center"/>
    </xf>
    <xf numFmtId="14" fontId="2" fillId="0" borderId="0" xfId="0" applyNumberFormat="1" applyFont="1" applyAlignment="1">
      <alignment horizontal="center"/>
    </xf>
    <xf numFmtId="0" fontId="2" fillId="5" borderId="0" xfId="0" applyFont="1" applyFill="1"/>
    <xf numFmtId="0" fontId="9" fillId="4" borderId="43" xfId="0" applyFont="1" applyFill="1" applyBorder="1" applyAlignment="1">
      <alignment horizontal="center" vertical="center"/>
    </xf>
    <xf numFmtId="0" fontId="2" fillId="4" borderId="44" xfId="0" applyFont="1" applyFill="1" applyBorder="1"/>
    <xf numFmtId="0" fontId="9" fillId="4" borderId="44" xfId="0" applyFont="1" applyFill="1" applyBorder="1" applyAlignment="1">
      <alignment horizontal="center" vertical="center"/>
    </xf>
    <xf numFmtId="167" fontId="19" fillId="13" borderId="24" xfId="0" applyNumberFormat="1" applyFont="1" applyFill="1" applyBorder="1"/>
    <xf numFmtId="167" fontId="19" fillId="13" borderId="24" xfId="0" applyNumberFormat="1" applyFont="1" applyFill="1" applyBorder="1" applyAlignment="1">
      <alignment horizontal="center"/>
    </xf>
    <xf numFmtId="167" fontId="19" fillId="13" borderId="25" xfId="0" applyNumberFormat="1" applyFont="1" applyFill="1" applyBorder="1" applyAlignment="1">
      <alignment horizontal="center"/>
    </xf>
    <xf numFmtId="167" fontId="19" fillId="13" borderId="26" xfId="0" applyNumberFormat="1" applyFont="1" applyFill="1" applyBorder="1"/>
    <xf numFmtId="167" fontId="19" fillId="13" borderId="24" xfId="3" applyNumberFormat="1" applyFont="1" applyFill="1" applyBorder="1"/>
    <xf numFmtId="167" fontId="19" fillId="13" borderId="26" xfId="0" applyNumberFormat="1" applyFont="1" applyFill="1" applyBorder="1" applyAlignment="1">
      <alignment horizontal="center"/>
    </xf>
    <xf numFmtId="167" fontId="13" fillId="21" borderId="24" xfId="0" applyNumberFormat="1" applyFont="1" applyFill="1" applyBorder="1" applyAlignment="1">
      <alignment horizontal="center"/>
    </xf>
    <xf numFmtId="167" fontId="13" fillId="21" borderId="24" xfId="0" applyNumberFormat="1" applyFont="1" applyFill="1" applyBorder="1"/>
    <xf numFmtId="167" fontId="13" fillId="21" borderId="45" xfId="0" applyNumberFormat="1" applyFont="1" applyFill="1" applyBorder="1"/>
    <xf numFmtId="0" fontId="2" fillId="4" borderId="13" xfId="0" applyFont="1" applyFill="1" applyBorder="1"/>
    <xf numFmtId="0" fontId="19" fillId="12" borderId="36" xfId="0" applyFont="1" applyFill="1" applyBorder="1" applyAlignment="1">
      <alignment horizontal="right"/>
    </xf>
    <xf numFmtId="0" fontId="19" fillId="13" borderId="37" xfId="3" applyFont="1" applyFill="1" applyBorder="1" applyAlignment="1">
      <alignment horizontal="center"/>
    </xf>
    <xf numFmtId="167" fontId="19" fillId="13" borderId="37" xfId="3" applyNumberFormat="1" applyFont="1" applyFill="1" applyBorder="1"/>
    <xf numFmtId="167" fontId="19" fillId="13" borderId="37" xfId="0" applyNumberFormat="1" applyFont="1" applyFill="1" applyBorder="1" applyAlignment="1">
      <alignment horizontal="center"/>
    </xf>
    <xf numFmtId="167" fontId="19" fillId="13" borderId="38" xfId="0" applyNumberFormat="1" applyFont="1" applyFill="1" applyBorder="1" applyAlignment="1">
      <alignment horizontal="center"/>
    </xf>
    <xf numFmtId="167" fontId="19" fillId="13" borderId="39" xfId="0" applyNumberFormat="1" applyFont="1" applyFill="1" applyBorder="1"/>
    <xf numFmtId="44" fontId="25" fillId="11" borderId="19" xfId="1" applyFont="1" applyFill="1" applyBorder="1"/>
    <xf numFmtId="44" fontId="26" fillId="14" borderId="19" xfId="1" applyFont="1" applyFill="1" applyBorder="1"/>
    <xf numFmtId="44" fontId="25" fillId="14" borderId="19" xfId="1" applyFont="1" applyFill="1" applyBorder="1"/>
    <xf numFmtId="44" fontId="26" fillId="14" borderId="41" xfId="1" applyFont="1" applyFill="1" applyBorder="1"/>
    <xf numFmtId="44" fontId="22" fillId="0" borderId="50" xfId="1" applyFont="1" applyFill="1" applyBorder="1"/>
    <xf numFmtId="44" fontId="27" fillId="0" borderId="50" xfId="1" applyFont="1" applyFill="1" applyBorder="1"/>
    <xf numFmtId="167" fontId="27" fillId="0" borderId="51" xfId="0" applyNumberFormat="1" applyFont="1" applyBorder="1"/>
    <xf numFmtId="167" fontId="22" fillId="0" borderId="51" xfId="0" applyNumberFormat="1" applyFont="1" applyBorder="1"/>
    <xf numFmtId="167" fontId="27" fillId="0" borderId="0" xfId="0" applyNumberFormat="1" applyFont="1"/>
    <xf numFmtId="167" fontId="22" fillId="0" borderId="0" xfId="0" applyNumberFormat="1" applyFont="1"/>
    <xf numFmtId="0" fontId="2" fillId="23" borderId="0" xfId="0" applyFont="1" applyFill="1"/>
    <xf numFmtId="0" fontId="14" fillId="22" borderId="9" xfId="0" applyFont="1" applyFill="1" applyBorder="1" applyAlignment="1">
      <alignment horizontal="center"/>
    </xf>
    <xf numFmtId="164" fontId="14" fillId="22" borderId="9" xfId="0" applyNumberFormat="1" applyFont="1" applyFill="1" applyBorder="1"/>
    <xf numFmtId="164" fontId="14" fillId="22" borderId="11" xfId="0" applyNumberFormat="1" applyFont="1" applyFill="1" applyBorder="1"/>
    <xf numFmtId="0" fontId="14" fillId="22" borderId="15" xfId="0" applyFont="1" applyFill="1" applyBorder="1" applyAlignment="1">
      <alignment horizontal="right"/>
    </xf>
    <xf numFmtId="167" fontId="14" fillId="22" borderId="9" xfId="0" applyNumberFormat="1" applyFont="1" applyFill="1" applyBorder="1" applyAlignment="1">
      <alignment horizontal="center"/>
    </xf>
    <xf numFmtId="167" fontId="14" fillId="22" borderId="10" xfId="0" applyNumberFormat="1" applyFont="1" applyFill="1" applyBorder="1" applyAlignment="1">
      <alignment horizontal="center"/>
    </xf>
    <xf numFmtId="0" fontId="2" fillId="23" borderId="46" xfId="0" applyFont="1" applyFill="1" applyBorder="1"/>
    <xf numFmtId="0" fontId="2" fillId="23" borderId="47" xfId="0" applyFont="1" applyFill="1" applyBorder="1"/>
    <xf numFmtId="167" fontId="22" fillId="0" borderId="48" xfId="0" applyNumberFormat="1" applyFont="1" applyBorder="1" applyAlignment="1">
      <alignment horizontal="center" vertical="center" wrapText="1"/>
    </xf>
    <xf numFmtId="167" fontId="22" fillId="0" borderId="49" xfId="0" applyNumberFormat="1" applyFont="1" applyBorder="1" applyAlignment="1">
      <alignment horizontal="center" vertical="center" wrapText="1"/>
    </xf>
    <xf numFmtId="167" fontId="22" fillId="0" borderId="56" xfId="0" applyNumberFormat="1" applyFont="1" applyBorder="1" applyAlignment="1">
      <alignment horizontal="center" vertical="center" wrapText="1"/>
    </xf>
    <xf numFmtId="0" fontId="2" fillId="24" borderId="0" xfId="0" applyFont="1" applyFill="1"/>
    <xf numFmtId="0" fontId="2" fillId="24" borderId="35" xfId="0" applyFont="1" applyFill="1" applyBorder="1"/>
    <xf numFmtId="0" fontId="18" fillId="25" borderId="15" xfId="0" applyFont="1" applyFill="1" applyBorder="1" applyAlignment="1">
      <alignment horizontal="right"/>
    </xf>
    <xf numFmtId="0" fontId="18" fillId="25" borderId="16" xfId="0" applyFont="1" applyFill="1" applyBorder="1" applyAlignment="1">
      <alignment horizontal="center"/>
    </xf>
    <xf numFmtId="164" fontId="18" fillId="25" borderId="16" xfId="0" applyNumberFormat="1" applyFont="1" applyFill="1" applyBorder="1"/>
    <xf numFmtId="164" fontId="18" fillId="25" borderId="17" xfId="0" applyNumberFormat="1" applyFont="1" applyFill="1" applyBorder="1"/>
    <xf numFmtId="0" fontId="2" fillId="26" borderId="0" xfId="0" applyFont="1" applyFill="1"/>
    <xf numFmtId="0" fontId="18" fillId="27" borderId="15" xfId="0" applyFont="1" applyFill="1" applyBorder="1" applyAlignment="1">
      <alignment horizontal="right"/>
    </xf>
    <xf numFmtId="0" fontId="18" fillId="27" borderId="16" xfId="0" applyFont="1" applyFill="1" applyBorder="1" applyAlignment="1">
      <alignment horizontal="center"/>
    </xf>
    <xf numFmtId="164" fontId="18" fillId="27" borderId="16" xfId="0" applyNumberFormat="1" applyFont="1" applyFill="1" applyBorder="1"/>
    <xf numFmtId="164" fontId="18" fillId="27" borderId="17" xfId="0" applyNumberFormat="1" applyFont="1" applyFill="1" applyBorder="1"/>
    <xf numFmtId="0" fontId="18" fillId="28" borderId="15" xfId="0" applyFont="1" applyFill="1" applyBorder="1" applyAlignment="1">
      <alignment horizontal="right"/>
    </xf>
    <xf numFmtId="0" fontId="18" fillId="28" borderId="16" xfId="0" applyFont="1" applyFill="1" applyBorder="1" applyAlignment="1">
      <alignment horizontal="center"/>
    </xf>
    <xf numFmtId="164" fontId="18" fillId="28" borderId="16" xfId="0" applyNumberFormat="1" applyFont="1" applyFill="1" applyBorder="1"/>
    <xf numFmtId="164" fontId="18" fillId="28" borderId="17" xfId="0" applyNumberFormat="1" applyFont="1" applyFill="1" applyBorder="1"/>
    <xf numFmtId="0" fontId="22" fillId="3" borderId="2"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2" fillId="3" borderId="1" xfId="0" applyFont="1" applyFill="1" applyBorder="1" applyAlignment="1">
      <alignment horizontal="center" vertical="center" wrapText="1"/>
    </xf>
    <xf numFmtId="164" fontId="25" fillId="13" borderId="27" xfId="0" applyNumberFormat="1" applyFont="1" applyFill="1" applyBorder="1"/>
    <xf numFmtId="0" fontId="4" fillId="0" borderId="0" xfId="0" applyFont="1"/>
    <xf numFmtId="164" fontId="13" fillId="15" borderId="24" xfId="0" applyNumberFormat="1" applyFont="1" applyFill="1" applyBorder="1"/>
    <xf numFmtId="9" fontId="13" fillId="16" borderId="37" xfId="0" applyNumberFormat="1" applyFont="1" applyFill="1" applyBorder="1" applyAlignment="1">
      <alignment horizontal="center"/>
    </xf>
    <xf numFmtId="0" fontId="30" fillId="29" borderId="55" xfId="0" applyFont="1" applyFill="1" applyBorder="1" applyAlignment="1">
      <alignment horizontal="center" vertical="center"/>
    </xf>
    <xf numFmtId="168" fontId="30" fillId="29" borderId="55" xfId="0" applyNumberFormat="1" applyFont="1" applyFill="1" applyBorder="1" applyAlignment="1">
      <alignment horizontal="center" vertical="center"/>
    </xf>
    <xf numFmtId="0" fontId="13" fillId="0" borderId="0" xfId="0" applyFont="1" applyAlignment="1">
      <alignment vertical="center"/>
    </xf>
    <xf numFmtId="9" fontId="30" fillId="29" borderId="55" xfId="6" applyFont="1" applyFill="1" applyBorder="1" applyAlignment="1">
      <alignment horizontal="center" vertical="center" wrapText="1"/>
    </xf>
    <xf numFmtId="167" fontId="30" fillId="29" borderId="1" xfId="0" applyNumberFormat="1" applyFont="1" applyFill="1" applyBorder="1" applyAlignment="1">
      <alignment horizontal="center" vertical="center" wrapText="1"/>
    </xf>
    <xf numFmtId="167" fontId="30" fillId="29" borderId="12" xfId="0" applyNumberFormat="1" applyFont="1" applyFill="1" applyBorder="1" applyAlignment="1">
      <alignment horizontal="center" vertical="center" wrapText="1"/>
    </xf>
    <xf numFmtId="167" fontId="31" fillId="0" borderId="27" xfId="0" applyNumberFormat="1" applyFont="1" applyBorder="1" applyAlignment="1">
      <alignment horizontal="center" vertical="center" wrapText="1"/>
    </xf>
    <xf numFmtId="44" fontId="31" fillId="11" borderId="19" xfId="1" applyFont="1" applyFill="1" applyBorder="1"/>
    <xf numFmtId="164" fontId="19" fillId="0" borderId="58" xfId="0" applyNumberFormat="1" applyFont="1" applyBorder="1"/>
    <xf numFmtId="167" fontId="2" fillId="0" borderId="58" xfId="0" applyNumberFormat="1" applyFont="1" applyBorder="1"/>
    <xf numFmtId="44" fontId="26" fillId="14" borderId="59" xfId="1" applyFont="1" applyFill="1" applyBorder="1"/>
    <xf numFmtId="0" fontId="13" fillId="0" borderId="0" xfId="0" applyFont="1" applyAlignment="1">
      <alignment horizontal="center" vertical="center"/>
    </xf>
    <xf numFmtId="164" fontId="14" fillId="0" borderId="0" xfId="0" applyNumberFormat="1" applyFont="1" applyAlignment="1">
      <alignment vertical="center"/>
    </xf>
    <xf numFmtId="44" fontId="31" fillId="8" borderId="19" xfId="1" applyFont="1" applyFill="1" applyBorder="1" applyAlignment="1">
      <alignment vertical="center"/>
    </xf>
    <xf numFmtId="0" fontId="17" fillId="5" borderId="12" xfId="0" applyFont="1" applyFill="1" applyBorder="1" applyAlignment="1">
      <alignment horizontal="center" vertical="center"/>
    </xf>
    <xf numFmtId="44" fontId="25" fillId="8" borderId="57" xfId="1" applyFont="1" applyFill="1" applyBorder="1" applyAlignment="1">
      <alignment vertical="center"/>
    </xf>
    <xf numFmtId="164" fontId="11" fillId="13" borderId="40" xfId="0" applyNumberFormat="1" applyFont="1" applyFill="1" applyBorder="1"/>
    <xf numFmtId="164" fontId="11" fillId="30" borderId="27" xfId="0" applyNumberFormat="1" applyFont="1" applyFill="1" applyBorder="1"/>
    <xf numFmtId="0" fontId="2" fillId="23" borderId="35" xfId="0" applyFont="1" applyFill="1" applyBorder="1"/>
    <xf numFmtId="0" fontId="2" fillId="17" borderId="0" xfId="0" applyFont="1" applyFill="1"/>
    <xf numFmtId="0" fontId="13" fillId="23" borderId="55" xfId="0" applyFont="1" applyFill="1" applyBorder="1" applyAlignment="1">
      <alignment vertical="center"/>
    </xf>
    <xf numFmtId="0" fontId="14" fillId="22" borderId="60" xfId="0" applyFont="1" applyFill="1" applyBorder="1" applyAlignment="1">
      <alignment horizontal="right" vertical="center"/>
    </xf>
    <xf numFmtId="0" fontId="14" fillId="22" borderId="9" xfId="0" applyFont="1" applyFill="1" applyBorder="1" applyAlignment="1">
      <alignment horizontal="center" vertical="center"/>
    </xf>
    <xf numFmtId="164" fontId="14" fillId="22" borderId="9" xfId="0" applyNumberFormat="1" applyFont="1" applyFill="1" applyBorder="1" applyAlignment="1">
      <alignment vertical="center"/>
    </xf>
    <xf numFmtId="9" fontId="14" fillId="22" borderId="9" xfId="0" applyNumberFormat="1" applyFont="1" applyFill="1" applyBorder="1" applyAlignment="1">
      <alignment horizontal="center" vertical="center"/>
    </xf>
    <xf numFmtId="164" fontId="14" fillId="22" borderId="11" xfId="0" applyNumberFormat="1" applyFont="1" applyFill="1" applyBorder="1" applyAlignment="1">
      <alignment vertical="center"/>
    </xf>
    <xf numFmtId="0" fontId="2" fillId="29" borderId="46" xfId="0" applyFont="1" applyFill="1" applyBorder="1"/>
    <xf numFmtId="0" fontId="3" fillId="23" borderId="0" xfId="0" applyFont="1" applyFill="1"/>
    <xf numFmtId="0" fontId="3" fillId="19" borderId="0" xfId="0" applyFont="1" applyFill="1"/>
    <xf numFmtId="0" fontId="2" fillId="29" borderId="47" xfId="0" applyFont="1" applyFill="1" applyBorder="1"/>
    <xf numFmtId="164" fontId="15" fillId="22" borderId="61" xfId="0" applyNumberFormat="1" applyFont="1" applyFill="1" applyBorder="1" applyAlignment="1">
      <alignment vertical="center"/>
    </xf>
    <xf numFmtId="0" fontId="3" fillId="29" borderId="46" xfId="0" applyFont="1" applyFill="1" applyBorder="1"/>
    <xf numFmtId="9" fontId="19" fillId="16" borderId="37" xfId="0" applyNumberFormat="1" applyFont="1" applyFill="1" applyBorder="1" applyAlignment="1">
      <alignment horizontal="center"/>
    </xf>
    <xf numFmtId="164" fontId="11" fillId="16" borderId="40" xfId="0" applyNumberFormat="1" applyFont="1" applyFill="1" applyBorder="1"/>
    <xf numFmtId="0" fontId="19" fillId="0" borderId="28" xfId="0" applyFont="1" applyBorder="1" applyAlignment="1">
      <alignment horizontal="right"/>
    </xf>
    <xf numFmtId="2" fontId="19" fillId="0" borderId="29" xfId="2" applyNumberFormat="1" applyFont="1" applyFill="1" applyBorder="1" applyAlignment="1">
      <alignment horizontal="center"/>
    </xf>
    <xf numFmtId="0" fontId="19" fillId="0" borderId="31" xfId="0" applyFont="1" applyBorder="1" applyAlignment="1">
      <alignment horizontal="right"/>
    </xf>
    <xf numFmtId="2" fontId="19" fillId="0" borderId="32" xfId="2" applyNumberFormat="1" applyFont="1" applyFill="1" applyBorder="1" applyAlignment="1">
      <alignment horizontal="center"/>
    </xf>
    <xf numFmtId="0" fontId="13" fillId="0" borderId="0" xfId="0" applyFont="1" applyAlignment="1">
      <alignment horizontal="center" vertical="center" wrapText="1" shrinkToFit="1"/>
    </xf>
    <xf numFmtId="0" fontId="19" fillId="0" borderId="0" xfId="0" applyFont="1" applyAlignment="1">
      <alignment vertical="center" wrapText="1"/>
    </xf>
    <xf numFmtId="44" fontId="12" fillId="0" borderId="44" xfId="0" applyNumberFormat="1" applyFont="1" applyBorder="1" applyAlignment="1">
      <alignment horizontal="center" vertical="center" wrapText="1"/>
    </xf>
    <xf numFmtId="0" fontId="13" fillId="29" borderId="0" xfId="0" applyFont="1" applyFill="1" applyAlignment="1">
      <alignment vertical="center"/>
    </xf>
    <xf numFmtId="0" fontId="13" fillId="29" borderId="46" xfId="0" applyFont="1" applyFill="1" applyBorder="1" applyAlignment="1">
      <alignment vertical="center"/>
    </xf>
    <xf numFmtId="0" fontId="13" fillId="23" borderId="0" xfId="0" applyFont="1" applyFill="1" applyAlignment="1">
      <alignment vertical="center"/>
    </xf>
    <xf numFmtId="0" fontId="14" fillId="22" borderId="15" xfId="0" applyFont="1" applyFill="1" applyBorder="1" applyAlignment="1">
      <alignment horizontal="right" vertical="center"/>
    </xf>
    <xf numFmtId="0" fontId="14" fillId="22" borderId="16" xfId="0" applyFont="1" applyFill="1" applyBorder="1" applyAlignment="1">
      <alignment horizontal="center" vertical="center"/>
    </xf>
    <xf numFmtId="164" fontId="14" fillId="22" borderId="16" xfId="0" applyNumberFormat="1" applyFont="1" applyFill="1" applyBorder="1" applyAlignment="1">
      <alignment vertical="center"/>
    </xf>
    <xf numFmtId="9" fontId="14" fillId="22" borderId="16" xfId="0" applyNumberFormat="1" applyFont="1" applyFill="1" applyBorder="1" applyAlignment="1">
      <alignment horizontal="center" vertical="center"/>
    </xf>
    <xf numFmtId="164" fontId="14" fillId="22" borderId="17" xfId="0" applyNumberFormat="1" applyFont="1" applyFill="1" applyBorder="1" applyAlignment="1">
      <alignment vertical="center"/>
    </xf>
    <xf numFmtId="164" fontId="15" fillId="22" borderId="27" xfId="0" applyNumberFormat="1" applyFont="1" applyFill="1" applyBorder="1" applyAlignment="1">
      <alignment vertical="center"/>
    </xf>
    <xf numFmtId="0" fontId="32" fillId="29" borderId="55" xfId="0" applyFont="1" applyFill="1" applyBorder="1" applyAlignment="1">
      <alignment horizontal="right" vertical="center"/>
    </xf>
    <xf numFmtId="3" fontId="2" fillId="0" borderId="28" xfId="0" applyNumberFormat="1" applyFont="1" applyBorder="1"/>
    <xf numFmtId="3" fontId="2" fillId="0" borderId="63" xfId="0" applyNumberFormat="1" applyFont="1" applyBorder="1"/>
    <xf numFmtId="3" fontId="2" fillId="0" borderId="31" xfId="0" applyNumberFormat="1" applyFont="1" applyBorder="1"/>
    <xf numFmtId="3" fontId="2" fillId="0" borderId="64" xfId="0" applyNumberFormat="1" applyFont="1" applyBorder="1"/>
    <xf numFmtId="44" fontId="33" fillId="11" borderId="19" xfId="1" applyFont="1" applyFill="1" applyBorder="1"/>
    <xf numFmtId="44" fontId="33" fillId="14" borderId="19" xfId="1" applyFont="1" applyFill="1" applyBorder="1"/>
    <xf numFmtId="44" fontId="33" fillId="8" borderId="65" xfId="1" applyFont="1" applyFill="1" applyBorder="1"/>
    <xf numFmtId="0" fontId="13" fillId="31" borderId="0" xfId="0" applyFont="1" applyFill="1"/>
    <xf numFmtId="0" fontId="17" fillId="5" borderId="12" xfId="0" applyFont="1" applyFill="1" applyBorder="1" applyAlignment="1">
      <alignment horizontal="center"/>
    </xf>
    <xf numFmtId="166" fontId="19" fillId="0" borderId="29" xfId="2" applyNumberFormat="1" applyFont="1" applyBorder="1" applyAlignment="1">
      <alignment horizontal="center"/>
    </xf>
    <xf numFmtId="2" fontId="19" fillId="0" borderId="32" xfId="2" applyNumberFormat="1" applyFont="1" applyBorder="1" applyAlignment="1">
      <alignment horizontal="center"/>
    </xf>
    <xf numFmtId="164" fontId="11" fillId="18" borderId="30" xfId="0" applyNumberFormat="1" applyFont="1" applyFill="1" applyBorder="1"/>
    <xf numFmtId="167" fontId="9" fillId="4" borderId="42" xfId="0" applyNumberFormat="1" applyFont="1" applyFill="1" applyBorder="1" applyAlignment="1">
      <alignment horizontal="center" vertical="center" wrapText="1"/>
    </xf>
    <xf numFmtId="0" fontId="9" fillId="4" borderId="42" xfId="0" applyFont="1" applyFill="1" applyBorder="1" applyAlignment="1">
      <alignment horizontal="center" vertical="center" wrapText="1"/>
    </xf>
    <xf numFmtId="3" fontId="15" fillId="20" borderId="0" xfId="0" applyNumberFormat="1" applyFont="1" applyFill="1" applyAlignment="1">
      <alignment horizontal="center"/>
    </xf>
    <xf numFmtId="164" fontId="11" fillId="13" borderId="30" xfId="0" applyNumberFormat="1" applyFont="1" applyFill="1" applyBorder="1"/>
    <xf numFmtId="0" fontId="13" fillId="0" borderId="0" xfId="0" applyFont="1" applyAlignment="1">
      <alignment horizontal="right"/>
    </xf>
    <xf numFmtId="166" fontId="13" fillId="0" borderId="0" xfId="2" applyNumberFormat="1" applyFont="1" applyBorder="1"/>
    <xf numFmtId="164" fontId="11" fillId="15" borderId="30" xfId="0" applyNumberFormat="1" applyFont="1" applyFill="1" applyBorder="1"/>
    <xf numFmtId="167" fontId="34" fillId="0" borderId="0" xfId="0" applyNumberFormat="1" applyFont="1"/>
    <xf numFmtId="0" fontId="34" fillId="0" borderId="0" xfId="0" applyFont="1"/>
    <xf numFmtId="166" fontId="19" fillId="0" borderId="55" xfId="2" applyNumberFormat="1" applyFont="1" applyBorder="1"/>
    <xf numFmtId="0" fontId="19" fillId="16" borderId="24" xfId="0" applyFont="1" applyFill="1" applyBorder="1" applyAlignment="1">
      <alignment horizontal="center"/>
    </xf>
    <xf numFmtId="164" fontId="19" fillId="16" borderId="24" xfId="0" applyNumberFormat="1" applyFont="1" applyFill="1" applyBorder="1"/>
    <xf numFmtId="164" fontId="11" fillId="16" borderId="66" xfId="0" applyNumberFormat="1" applyFont="1" applyFill="1" applyBorder="1"/>
    <xf numFmtId="0" fontId="2" fillId="0" borderId="0" xfId="0" applyFont="1" applyAlignment="1">
      <alignment horizontal="left"/>
    </xf>
    <xf numFmtId="9" fontId="19" fillId="16" borderId="24" xfId="0" applyNumberFormat="1" applyFont="1" applyFill="1" applyBorder="1" applyAlignment="1">
      <alignment horizontal="center"/>
    </xf>
    <xf numFmtId="0" fontId="34" fillId="19" borderId="0" xfId="0" applyFont="1" applyFill="1"/>
    <xf numFmtId="0" fontId="2" fillId="4" borderId="55" xfId="0" applyFont="1" applyFill="1" applyBorder="1"/>
    <xf numFmtId="0" fontId="14" fillId="32" borderId="15" xfId="0" applyFont="1" applyFill="1" applyBorder="1" applyAlignment="1">
      <alignment horizontal="right"/>
    </xf>
    <xf numFmtId="0" fontId="14" fillId="32" borderId="16" xfId="0" applyFont="1" applyFill="1" applyBorder="1" applyAlignment="1">
      <alignment horizontal="center"/>
    </xf>
    <xf numFmtId="164" fontId="14" fillId="32" borderId="16" xfId="0" applyNumberFormat="1" applyFont="1" applyFill="1" applyBorder="1"/>
    <xf numFmtId="9" fontId="14" fillId="32" borderId="16" xfId="0" applyNumberFormat="1" applyFont="1" applyFill="1" applyBorder="1" applyAlignment="1">
      <alignment horizontal="center"/>
    </xf>
    <xf numFmtId="164" fontId="14" fillId="32" borderId="17" xfId="0" applyNumberFormat="1" applyFont="1" applyFill="1" applyBorder="1"/>
    <xf numFmtId="164" fontId="15" fillId="32" borderId="27" xfId="0" applyNumberFormat="1" applyFont="1" applyFill="1" applyBorder="1"/>
    <xf numFmtId="0" fontId="9" fillId="4" borderId="12" xfId="0" applyFont="1" applyFill="1" applyBorder="1" applyAlignment="1">
      <alignment horizontal="center" vertical="center" wrapText="1"/>
    </xf>
    <xf numFmtId="0" fontId="2" fillId="29" borderId="46" xfId="0" applyFont="1" applyFill="1" applyBorder="1" applyAlignment="1">
      <alignment vertical="center"/>
    </xf>
    <xf numFmtId="0" fontId="3" fillId="26" borderId="0" xfId="0" applyFont="1" applyFill="1"/>
    <xf numFmtId="9" fontId="18" fillId="26" borderId="16" xfId="2" applyFont="1" applyFill="1" applyBorder="1" applyAlignment="1">
      <alignment horizontal="center"/>
    </xf>
    <xf numFmtId="164" fontId="18" fillId="27" borderId="18" xfId="0" applyNumberFormat="1" applyFont="1" applyFill="1" applyBorder="1"/>
    <xf numFmtId="0" fontId="11" fillId="33" borderId="23" xfId="0" applyFont="1" applyFill="1" applyBorder="1" applyAlignment="1">
      <alignment horizontal="right"/>
    </xf>
    <xf numFmtId="0" fontId="15" fillId="33" borderId="24" xfId="0" applyFont="1" applyFill="1" applyBorder="1" applyAlignment="1">
      <alignment horizontal="center"/>
    </xf>
    <xf numFmtId="164" fontId="15" fillId="33" borderId="24" xfId="0" applyNumberFormat="1" applyFont="1" applyFill="1" applyBorder="1"/>
    <xf numFmtId="9" fontId="15" fillId="33" borderId="24" xfId="0" applyNumberFormat="1" applyFont="1" applyFill="1" applyBorder="1" applyAlignment="1">
      <alignment horizontal="center"/>
    </xf>
    <xf numFmtId="164" fontId="11" fillId="33" borderId="26" xfId="0" applyNumberFormat="1" applyFont="1" applyFill="1" applyBorder="1"/>
    <xf numFmtId="164" fontId="11" fillId="33" borderId="30" xfId="0" applyNumberFormat="1" applyFont="1" applyFill="1" applyBorder="1"/>
    <xf numFmtId="0" fontId="2" fillId="19" borderId="35" xfId="0" applyFont="1" applyFill="1" applyBorder="1"/>
    <xf numFmtId="0" fontId="13" fillId="15" borderId="24" xfId="0" applyFont="1" applyFill="1" applyBorder="1" applyAlignment="1">
      <alignment horizontal="center"/>
    </xf>
    <xf numFmtId="0" fontId="6" fillId="0" borderId="0" xfId="0" applyFont="1" applyAlignment="1">
      <alignment vertical="center"/>
    </xf>
    <xf numFmtId="44" fontId="27" fillId="0" borderId="52" xfId="1" applyFont="1" applyFill="1" applyBorder="1"/>
    <xf numFmtId="167" fontId="27" fillId="0" borderId="53" xfId="0" applyNumberFormat="1" applyFont="1" applyBorder="1"/>
    <xf numFmtId="167" fontId="27" fillId="0" borderId="54" xfId="0" applyNumberFormat="1" applyFont="1" applyBorder="1"/>
    <xf numFmtId="0" fontId="2" fillId="0" borderId="28" xfId="0" applyFont="1" applyBorder="1"/>
    <xf numFmtId="0" fontId="2" fillId="0" borderId="63" xfId="0" applyFont="1" applyBorder="1"/>
    <xf numFmtId="0" fontId="29" fillId="0" borderId="0" xfId="0" applyFont="1"/>
    <xf numFmtId="167" fontId="2" fillId="0" borderId="0" xfId="0" applyNumberFormat="1" applyFont="1" applyAlignment="1">
      <alignment horizontal="center"/>
    </xf>
    <xf numFmtId="167" fontId="3" fillId="0" borderId="0" xfId="0" applyNumberFormat="1" applyFont="1" applyAlignment="1">
      <alignment horizontal="center"/>
    </xf>
    <xf numFmtId="167" fontId="15" fillId="20" borderId="0" xfId="0" applyNumberFormat="1" applyFont="1" applyFill="1" applyAlignment="1">
      <alignment horizontal="center"/>
    </xf>
    <xf numFmtId="3" fontId="2" fillId="0" borderId="0" xfId="0" applyNumberFormat="1" applyFont="1" applyAlignment="1">
      <alignment horizontal="center"/>
    </xf>
    <xf numFmtId="0" fontId="9" fillId="4" borderId="42" xfId="0" applyFont="1" applyFill="1" applyBorder="1" applyAlignment="1">
      <alignment horizontal="left" vertical="center"/>
    </xf>
    <xf numFmtId="164" fontId="19" fillId="15" borderId="24" xfId="0" applyNumberFormat="1" applyFont="1" applyFill="1" applyBorder="1"/>
    <xf numFmtId="164" fontId="11" fillId="18" borderId="24" xfId="0" applyNumberFormat="1" applyFont="1" applyFill="1" applyBorder="1"/>
    <xf numFmtId="0" fontId="3" fillId="5" borderId="0" xfId="0" applyFont="1" applyFill="1" applyAlignment="1">
      <alignment horizontal="center"/>
    </xf>
    <xf numFmtId="0" fontId="3" fillId="0" borderId="0" xfId="0" applyFont="1" applyAlignment="1">
      <alignment horizontal="center"/>
    </xf>
    <xf numFmtId="0" fontId="9" fillId="4" borderId="55" xfId="0" applyFont="1" applyFill="1" applyBorder="1" applyAlignment="1">
      <alignment horizontal="center" vertical="center"/>
    </xf>
    <xf numFmtId="0" fontId="9" fillId="4" borderId="5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3" fillId="34" borderId="0" xfId="0" applyFont="1" applyFill="1" applyAlignment="1">
      <alignment vertical="center"/>
    </xf>
    <xf numFmtId="3" fontId="2" fillId="0" borderId="28" xfId="0" applyNumberFormat="1" applyFont="1" applyBorder="1"/>
    <xf numFmtId="3" fontId="2" fillId="0" borderId="63" xfId="0" applyNumberFormat="1" applyFont="1" applyBorder="1"/>
    <xf numFmtId="0" fontId="11" fillId="5" borderId="13" xfId="0" applyFont="1" applyFill="1" applyBorder="1" applyAlignment="1">
      <alignment horizontal="center" vertical="top"/>
    </xf>
    <xf numFmtId="0" fontId="11" fillId="5" borderId="14" xfId="0" applyFont="1" applyFill="1" applyBorder="1" applyAlignment="1">
      <alignment horizontal="center" vertical="top"/>
    </xf>
    <xf numFmtId="3" fontId="14" fillId="23" borderId="21" xfId="0" applyNumberFormat="1" applyFont="1" applyFill="1" applyBorder="1" applyAlignment="1">
      <alignment horizontal="left"/>
    </xf>
    <xf numFmtId="3" fontId="14" fillId="23" borderId="62" xfId="0" applyNumberFormat="1" applyFont="1" applyFill="1" applyBorder="1" applyAlignment="1">
      <alignment horizontal="left"/>
    </xf>
    <xf numFmtId="0" fontId="15" fillId="5" borderId="13"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2" fillId="0" borderId="46" xfId="0" applyFont="1" applyBorder="1" applyAlignment="1">
      <alignment horizontal="left" vertical="center" wrapText="1"/>
    </xf>
    <xf numFmtId="0" fontId="2" fillId="0" borderId="67" xfId="0" applyFont="1" applyBorder="1" applyAlignment="1">
      <alignment horizontal="left" vertical="center" wrapText="1"/>
    </xf>
    <xf numFmtId="0" fontId="2" fillId="0" borderId="47" xfId="0" applyFont="1" applyBorder="1" applyAlignment="1">
      <alignment horizontal="left" vertical="center" wrapText="1"/>
    </xf>
    <xf numFmtId="0" fontId="2" fillId="0" borderId="68" xfId="0" applyFont="1" applyBorder="1" applyAlignment="1">
      <alignment horizontal="left" vertical="center" wrapText="1"/>
    </xf>
    <xf numFmtId="0" fontId="11" fillId="5" borderId="13" xfId="0" applyFont="1" applyFill="1" applyBorder="1" applyAlignment="1">
      <alignment horizontal="center" vertical="top" wrapText="1"/>
    </xf>
    <xf numFmtId="0" fontId="2" fillId="0" borderId="0" xfId="0" applyFont="1" applyAlignment="1">
      <alignment horizontal="center"/>
    </xf>
    <xf numFmtId="0" fontId="5" fillId="0" borderId="0" xfId="0" applyFont="1" applyAlignment="1">
      <alignment horizontal="right" vertical="center"/>
    </xf>
    <xf numFmtId="0" fontId="6" fillId="3" borderId="0" xfId="0" applyFont="1" applyFill="1" applyAlignment="1">
      <alignment horizontal="center" vertical="center"/>
    </xf>
    <xf numFmtId="0" fontId="2" fillId="7" borderId="7" xfId="0" applyFont="1" applyFill="1" applyBorder="1" applyAlignment="1">
      <alignment horizontal="center" vertical="center" wrapText="1" shrinkToFit="1"/>
    </xf>
    <xf numFmtId="0" fontId="3" fillId="5" borderId="8" xfId="0" applyFont="1" applyFill="1" applyBorder="1" applyAlignment="1">
      <alignment wrapText="1"/>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3" fontId="2" fillId="0" borderId="21" xfId="0" applyNumberFormat="1" applyFont="1" applyBorder="1"/>
    <xf numFmtId="3" fontId="2" fillId="0" borderId="62" xfId="0" applyNumberFormat="1" applyFont="1" applyBorder="1"/>
    <xf numFmtId="3" fontId="2" fillId="0" borderId="31" xfId="0" applyNumberFormat="1" applyFont="1" applyBorder="1" applyAlignment="1">
      <alignment horizontal="left"/>
    </xf>
    <xf numFmtId="3" fontId="2" fillId="0" borderId="64" xfId="0" applyNumberFormat="1" applyFont="1" applyBorder="1" applyAlignment="1">
      <alignment horizontal="left"/>
    </xf>
    <xf numFmtId="3" fontId="2" fillId="0" borderId="0" xfId="0" applyNumberFormat="1" applyFont="1"/>
    <xf numFmtId="0" fontId="5" fillId="0" borderId="0" xfId="0" applyFont="1" applyAlignment="1">
      <alignment horizontal="center" vertical="center"/>
    </xf>
    <xf numFmtId="0" fontId="6" fillId="3" borderId="47" xfId="0" applyFont="1" applyFill="1" applyBorder="1" applyAlignment="1">
      <alignment horizontal="center" vertical="center"/>
    </xf>
    <xf numFmtId="0" fontId="6" fillId="3" borderId="35"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3" fontId="14" fillId="23" borderId="2" xfId="0" applyNumberFormat="1" applyFont="1" applyFill="1" applyBorder="1" applyAlignment="1">
      <alignment horizontal="left"/>
    </xf>
    <xf numFmtId="3" fontId="14" fillId="23" borderId="1" xfId="0" applyNumberFormat="1" applyFont="1" applyFill="1" applyBorder="1" applyAlignment="1">
      <alignment horizontal="left"/>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3" fillId="5" borderId="13" xfId="0" applyFont="1" applyFill="1" applyBorder="1" applyAlignment="1">
      <alignment horizontal="center" vertical="top"/>
    </xf>
    <xf numFmtId="0" fontId="2" fillId="5" borderId="14" xfId="0" applyFont="1" applyFill="1" applyBorder="1" applyAlignment="1">
      <alignment horizontal="center" vertical="top"/>
    </xf>
    <xf numFmtId="0" fontId="23" fillId="5" borderId="0" xfId="0" applyFont="1" applyFill="1" applyAlignment="1">
      <alignment horizontal="left" vertical="top" wrapText="1"/>
    </xf>
    <xf numFmtId="0" fontId="23" fillId="5" borderId="0" xfId="0" applyFont="1" applyFill="1" applyAlignment="1">
      <alignment horizontal="left" vertical="top"/>
    </xf>
    <xf numFmtId="0" fontId="23" fillId="5" borderId="0" xfId="0" applyFont="1" applyFill="1" applyAlignment="1">
      <alignment horizontal="center" vertical="top"/>
    </xf>
    <xf numFmtId="0" fontId="6" fillId="3" borderId="0" xfId="9" applyFont="1" applyFill="1" applyAlignment="1">
      <alignment vertical="center"/>
    </xf>
    <xf numFmtId="0" fontId="35" fillId="0" borderId="0" xfId="9"/>
    <xf numFmtId="0" fontId="9" fillId="4" borderId="69" xfId="9" applyFont="1" applyFill="1" applyBorder="1" applyAlignment="1">
      <alignment horizontal="left" vertical="top"/>
    </xf>
    <xf numFmtId="0" fontId="3" fillId="0" borderId="0" xfId="9" applyFont="1" applyAlignment="1">
      <alignment vertical="top" wrapText="1"/>
    </xf>
    <xf numFmtId="0" fontId="9" fillId="4" borderId="70" xfId="9" applyFont="1" applyFill="1" applyBorder="1" applyAlignment="1">
      <alignment vertical="top" wrapText="1"/>
    </xf>
    <xf numFmtId="0" fontId="9" fillId="4" borderId="71" xfId="9" applyFont="1" applyFill="1" applyBorder="1" applyAlignment="1">
      <alignment vertical="top"/>
    </xf>
    <xf numFmtId="49" fontId="3" fillId="0" borderId="0" xfId="9" applyNumberFormat="1" applyFont="1" applyAlignment="1">
      <alignment vertical="top" wrapText="1"/>
    </xf>
    <xf numFmtId="0" fontId="4" fillId="0" borderId="0" xfId="9" applyFont="1" applyAlignment="1">
      <alignment horizontal="left" vertical="top"/>
    </xf>
    <xf numFmtId="17" fontId="4" fillId="0" borderId="0" xfId="9" applyNumberFormat="1" applyFont="1" applyAlignment="1">
      <alignment horizontal="left" vertical="top" wrapText="1"/>
    </xf>
  </cellXfs>
  <cellStyles count="10">
    <cellStyle name="Prozent" xfId="6" builtinId="5"/>
    <cellStyle name="Prozent 2" xfId="2" xr:uid="{F611C241-9418-40DE-A469-9A27D3BB5396}"/>
    <cellStyle name="Prozent 3" xfId="5" xr:uid="{0CAC5F0D-2F51-4CD3-A35A-B72C52BFEEA9}"/>
    <cellStyle name="Standard" xfId="0" builtinId="0"/>
    <cellStyle name="Standard 2" xfId="3" xr:uid="{DE34F86E-D10B-4161-9572-D91D92CCB27A}"/>
    <cellStyle name="Standard 3" xfId="9" xr:uid="{656E85A1-4349-4A4D-9D14-D74FA9F22E93}"/>
    <cellStyle name="Währung" xfId="1" builtinId="4"/>
    <cellStyle name="Währung 2" xfId="4" xr:uid="{1986EBCB-6BD3-4592-9ACD-8E55060AEA96}"/>
    <cellStyle name="Währung 2 2" xfId="8" xr:uid="{2B347C2F-7B70-4D66-A433-DA5D9134F603}"/>
    <cellStyle name="Währung 3" xfId="7" xr:uid="{C88F8FE4-DFFE-4FDF-AADB-A6804E3478EF}"/>
  </cellStyles>
  <dxfs count="0"/>
  <tableStyles count="0" defaultTableStyle="TableStyleMedium2" defaultPivotStyle="PivotStyleLight16"/>
  <colors>
    <mruColors>
      <color rgb="FF156082"/>
      <color rgb="FFEFE7DF"/>
      <color rgb="FF102A43"/>
      <color rgb="FFFB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57150</xdr:rowOff>
    </xdr:from>
    <xdr:to>
      <xdr:col>3</xdr:col>
      <xdr:colOff>907777</xdr:colOff>
      <xdr:row>0</xdr:row>
      <xdr:rowOff>285750</xdr:rowOff>
    </xdr:to>
    <xdr:pic>
      <xdr:nvPicPr>
        <xdr:cNvPr id="2" name="Grafik 1">
          <a:extLst>
            <a:ext uri="{FF2B5EF4-FFF2-40B4-BE49-F238E27FC236}">
              <a16:creationId xmlns:a16="http://schemas.microsoft.com/office/drawing/2014/main" id="{9915B327-1EC7-4E12-A178-FCEFD24FEDF3}"/>
            </a:ext>
          </a:extLst>
        </xdr:cNvPr>
        <xdr:cNvPicPr>
          <a:picLocks noChangeAspect="1"/>
        </xdr:cNvPicPr>
      </xdr:nvPicPr>
      <xdr:blipFill>
        <a:blip xmlns:r="http://schemas.openxmlformats.org/officeDocument/2006/relationships" r:embed="rId1"/>
        <a:stretch>
          <a:fillRect/>
        </a:stretch>
      </xdr:blipFill>
      <xdr:spPr>
        <a:xfrm>
          <a:off x="314325" y="57150"/>
          <a:ext cx="1060177" cy="22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47625</xdr:rowOff>
    </xdr:from>
    <xdr:to>
      <xdr:col>2</xdr:col>
      <xdr:colOff>850627</xdr:colOff>
      <xdr:row>0</xdr:row>
      <xdr:rowOff>276225</xdr:rowOff>
    </xdr:to>
    <xdr:pic>
      <xdr:nvPicPr>
        <xdr:cNvPr id="2" name="Grafik 1">
          <a:extLst>
            <a:ext uri="{FF2B5EF4-FFF2-40B4-BE49-F238E27FC236}">
              <a16:creationId xmlns:a16="http://schemas.microsoft.com/office/drawing/2014/main" id="{65FB5C1A-276D-4712-8BC2-1A894CC651D9}"/>
            </a:ext>
          </a:extLst>
        </xdr:cNvPr>
        <xdr:cNvPicPr>
          <a:picLocks noChangeAspect="1"/>
        </xdr:cNvPicPr>
      </xdr:nvPicPr>
      <xdr:blipFill>
        <a:blip xmlns:r="http://schemas.openxmlformats.org/officeDocument/2006/relationships" r:embed="rId1"/>
        <a:stretch>
          <a:fillRect/>
        </a:stretch>
      </xdr:blipFill>
      <xdr:spPr>
        <a:xfrm>
          <a:off x="257175" y="47625"/>
          <a:ext cx="1060177"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907777</xdr:colOff>
      <xdr:row>0</xdr:row>
      <xdr:rowOff>304800</xdr:rowOff>
    </xdr:to>
    <xdr:pic>
      <xdr:nvPicPr>
        <xdr:cNvPr id="3" name="Grafik 2">
          <a:extLst>
            <a:ext uri="{FF2B5EF4-FFF2-40B4-BE49-F238E27FC236}">
              <a16:creationId xmlns:a16="http://schemas.microsoft.com/office/drawing/2014/main" id="{10F7743A-60BF-4E0F-BF74-C153BA191C74}"/>
            </a:ext>
          </a:extLst>
        </xdr:cNvPr>
        <xdr:cNvPicPr>
          <a:picLocks noChangeAspect="1"/>
        </xdr:cNvPicPr>
      </xdr:nvPicPr>
      <xdr:blipFill>
        <a:blip xmlns:r="http://schemas.openxmlformats.org/officeDocument/2006/relationships" r:embed="rId1"/>
        <a:stretch>
          <a:fillRect/>
        </a:stretch>
      </xdr:blipFill>
      <xdr:spPr>
        <a:xfrm>
          <a:off x="85725" y="76200"/>
          <a:ext cx="1060177"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1</xdr:col>
      <xdr:colOff>41002</xdr:colOff>
      <xdr:row>0</xdr:row>
      <xdr:rowOff>314325</xdr:rowOff>
    </xdr:to>
    <xdr:pic>
      <xdr:nvPicPr>
        <xdr:cNvPr id="2" name="Grafik 1">
          <a:extLst>
            <a:ext uri="{FF2B5EF4-FFF2-40B4-BE49-F238E27FC236}">
              <a16:creationId xmlns:a16="http://schemas.microsoft.com/office/drawing/2014/main" id="{AE32A4EA-C2AA-468A-8B19-8B1D8AEF18C6}"/>
            </a:ext>
          </a:extLst>
        </xdr:cNvPr>
        <xdr:cNvPicPr>
          <a:picLocks noChangeAspect="1"/>
        </xdr:cNvPicPr>
      </xdr:nvPicPr>
      <xdr:blipFill>
        <a:blip xmlns:r="http://schemas.openxmlformats.org/officeDocument/2006/relationships" r:embed="rId1"/>
        <a:stretch>
          <a:fillRect/>
        </a:stretch>
      </xdr:blipFill>
      <xdr:spPr>
        <a:xfrm>
          <a:off x="76200" y="85725"/>
          <a:ext cx="1060177"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1107802</xdr:colOff>
      <xdr:row>0</xdr:row>
      <xdr:rowOff>314325</xdr:rowOff>
    </xdr:to>
    <xdr:pic>
      <xdr:nvPicPr>
        <xdr:cNvPr id="3" name="Grafik 2">
          <a:extLst>
            <a:ext uri="{FF2B5EF4-FFF2-40B4-BE49-F238E27FC236}">
              <a16:creationId xmlns:a16="http://schemas.microsoft.com/office/drawing/2014/main" id="{4C743A3A-6087-47D3-9A1B-9DA69FE1BC44}"/>
            </a:ext>
          </a:extLst>
        </xdr:cNvPr>
        <xdr:cNvPicPr>
          <a:picLocks noChangeAspect="1"/>
        </xdr:cNvPicPr>
      </xdr:nvPicPr>
      <xdr:blipFill>
        <a:blip xmlns:r="http://schemas.openxmlformats.org/officeDocument/2006/relationships" r:embed="rId1"/>
        <a:stretch>
          <a:fillRect/>
        </a:stretch>
      </xdr:blipFill>
      <xdr:spPr>
        <a:xfrm>
          <a:off x="47625" y="85725"/>
          <a:ext cx="1060177" cy="228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566E-22F6-483B-ADBC-AF25D9857333}">
  <dimension ref="A1:R51"/>
  <sheetViews>
    <sheetView tabSelected="1" zoomScaleNormal="100" workbookViewId="0">
      <pane ySplit="3" topLeftCell="A4" activePane="bottomLeft" state="frozen"/>
      <selection pane="bottomLeft" activeCell="D19" sqref="D19"/>
    </sheetView>
  </sheetViews>
  <sheetFormatPr baseColWidth="10" defaultColWidth="9.140625" defaultRowHeight="15" x14ac:dyDescent="0.25"/>
  <cols>
    <col min="1" max="1" width="4.140625" style="5" customWidth="1"/>
    <col min="2" max="2" width="3.42578125" style="5" customWidth="1"/>
    <col min="3" max="3" width="3.5703125" style="5" customWidth="1"/>
    <col min="4" max="4" width="64.85546875" style="5" bestFit="1" customWidth="1"/>
    <col min="5" max="5" width="11.7109375" style="1" customWidth="1"/>
    <col min="6" max="6" width="12.7109375" style="5" bestFit="1" customWidth="1"/>
    <col min="7" max="7" width="10.85546875" style="1" customWidth="1"/>
    <col min="8" max="8" width="12.7109375" style="5" customWidth="1"/>
    <col min="9" max="9" width="1.7109375" style="5" customWidth="1"/>
    <col min="10" max="10" width="17.140625" style="69" customWidth="1"/>
    <col min="11" max="11" width="1.5703125" style="5" customWidth="1"/>
    <col min="12" max="12" width="15.7109375" style="5" customWidth="1"/>
    <col min="13" max="13" width="1.7109375" style="5" customWidth="1"/>
    <col min="14" max="14" width="16.42578125" style="5" customWidth="1"/>
    <col min="15" max="15" width="1.5703125" style="5" customWidth="1"/>
    <col min="16" max="16" width="18.140625" style="5" customWidth="1"/>
    <col min="17" max="17" width="19.42578125" style="5" customWidth="1"/>
    <col min="18" max="16384" width="9.140625" style="5"/>
  </cols>
  <sheetData>
    <row r="1" spans="1:18" ht="27" customHeight="1" x14ac:dyDescent="0.25">
      <c r="C1" s="278"/>
      <c r="D1" s="278"/>
      <c r="E1" s="2"/>
      <c r="F1" s="3"/>
      <c r="G1" s="4"/>
      <c r="H1" s="279" t="s">
        <v>0</v>
      </c>
      <c r="I1" s="279"/>
      <c r="J1" s="279"/>
      <c r="K1" s="279"/>
      <c r="L1" s="279"/>
      <c r="N1" s="6" t="s">
        <v>3742</v>
      </c>
      <c r="Q1" s="80"/>
    </row>
    <row r="2" spans="1:18" ht="27" thickBot="1" x14ac:dyDescent="0.3">
      <c r="A2" s="82"/>
      <c r="B2" s="82"/>
      <c r="C2" s="280" t="s">
        <v>3739</v>
      </c>
      <c r="D2" s="280"/>
      <c r="E2" s="280"/>
      <c r="F2" s="280"/>
      <c r="G2" s="280"/>
      <c r="H2" s="280"/>
      <c r="I2" s="280"/>
      <c r="J2" s="280"/>
      <c r="K2" s="280"/>
      <c r="L2" s="280"/>
      <c r="M2" s="7"/>
      <c r="P2" s="6"/>
    </row>
    <row r="3" spans="1:18" ht="42.75" customHeight="1" thickBot="1" x14ac:dyDescent="0.3">
      <c r="A3" s="225"/>
      <c r="B3" s="225"/>
      <c r="C3" s="225"/>
      <c r="D3" s="261" t="s">
        <v>731</v>
      </c>
      <c r="E3" s="261" t="s">
        <v>2</v>
      </c>
      <c r="F3" s="261" t="s">
        <v>3</v>
      </c>
      <c r="G3" s="262" t="s">
        <v>4</v>
      </c>
      <c r="H3" s="263" t="s">
        <v>5</v>
      </c>
      <c r="I3" s="12"/>
      <c r="J3" s="13" t="s">
        <v>6</v>
      </c>
      <c r="K3" s="6"/>
      <c r="L3" s="14" t="s">
        <v>7</v>
      </c>
      <c r="N3" s="15" t="s">
        <v>8</v>
      </c>
      <c r="O3" s="6"/>
      <c r="P3" s="281" t="s">
        <v>9</v>
      </c>
      <c r="Q3" s="282"/>
    </row>
    <row r="4" spans="1:18" s="148" customFormat="1" ht="24.95" customHeight="1" thickBot="1" x14ac:dyDescent="0.3">
      <c r="A4" s="187"/>
      <c r="B4" s="187"/>
      <c r="C4" s="264"/>
      <c r="D4" s="196" t="s">
        <v>3636</v>
      </c>
      <c r="E4" s="146">
        <f>E5+E29</f>
        <v>165</v>
      </c>
      <c r="F4" s="147">
        <f>F5+F29</f>
        <v>62847.219999999994</v>
      </c>
      <c r="G4" s="149">
        <v>0.4</v>
      </c>
      <c r="H4" s="150">
        <f>ROUND(F4*(1-G4),-1)</f>
        <v>37710</v>
      </c>
      <c r="I4" s="157"/>
      <c r="J4" s="151">
        <f>SUM(H4*$N$6*$N$11)</f>
        <v>37710</v>
      </c>
      <c r="L4" s="152">
        <f>J4/1.07</f>
        <v>35242.990654205605</v>
      </c>
      <c r="N4" s="186"/>
      <c r="P4" s="184"/>
      <c r="Q4" s="185"/>
    </row>
    <row r="5" spans="1:18" s="148" customFormat="1" ht="15.75" thickBot="1" x14ac:dyDescent="0.3">
      <c r="A5" s="188"/>
      <c r="B5" s="189"/>
      <c r="C5" s="189"/>
      <c r="D5" s="190" t="s">
        <v>3646</v>
      </c>
      <c r="E5" s="191">
        <f>E6+E21+E15</f>
        <v>93</v>
      </c>
      <c r="F5" s="192">
        <f>F6+F21+F15</f>
        <v>43588.59</v>
      </c>
      <c r="G5" s="193">
        <v>0.3</v>
      </c>
      <c r="H5" s="194">
        <f t="shared" ref="H5:H51" si="0">ROUND(F5*(1-G5),-1)</f>
        <v>30510</v>
      </c>
      <c r="I5" s="158"/>
      <c r="J5" s="195">
        <f>SUM(H5*$N$6*$N$11)</f>
        <v>30510</v>
      </c>
      <c r="K5" s="6"/>
      <c r="L5" s="159">
        <f>J5/1.07</f>
        <v>28514.018691588783</v>
      </c>
      <c r="N5" s="160" t="s">
        <v>10</v>
      </c>
      <c r="O5" s="6"/>
      <c r="P5" s="283" t="s">
        <v>10</v>
      </c>
      <c r="Q5" s="284"/>
    </row>
    <row r="6" spans="1:18" ht="15.75" thickBot="1" x14ac:dyDescent="0.3">
      <c r="A6" s="172"/>
      <c r="B6" s="112"/>
      <c r="C6" s="130"/>
      <c r="D6" s="131" t="s">
        <v>771</v>
      </c>
      <c r="E6" s="132">
        <f>SUM(E7:E14)</f>
        <v>29</v>
      </c>
      <c r="F6" s="133">
        <f>SUM(F7:F14)</f>
        <v>15869.170000000002</v>
      </c>
      <c r="G6" s="235">
        <v>0.2</v>
      </c>
      <c r="H6" s="134">
        <f t="shared" si="0"/>
        <v>12700</v>
      </c>
      <c r="I6" s="23"/>
      <c r="J6" s="236">
        <f>SUM(H6*$N$6*$N$11)</f>
        <v>12700</v>
      </c>
      <c r="K6" s="25"/>
      <c r="L6" s="153">
        <f t="shared" ref="L6:L13" si="1">J6/1.07</f>
        <v>11869.158878504672</v>
      </c>
      <c r="M6" s="25"/>
      <c r="N6" s="26">
        <v>1</v>
      </c>
      <c r="O6" s="25"/>
      <c r="P6" s="27" t="s">
        <v>11</v>
      </c>
      <c r="Q6" s="28">
        <v>1</v>
      </c>
    </row>
    <row r="7" spans="1:18" s="37" customFormat="1" x14ac:dyDescent="0.25">
      <c r="A7" s="177"/>
      <c r="B7" s="173"/>
      <c r="C7" s="234"/>
      <c r="D7" s="29" t="s">
        <v>748</v>
      </c>
      <c r="E7" s="30">
        <v>4</v>
      </c>
      <c r="F7" s="31">
        <v>1825.42</v>
      </c>
      <c r="G7" s="32">
        <v>0.1</v>
      </c>
      <c r="H7" s="33">
        <f t="shared" si="0"/>
        <v>1640</v>
      </c>
      <c r="I7" s="34"/>
      <c r="J7" s="35">
        <f>SUM(H7*$N$6*$N$11)</f>
        <v>1640</v>
      </c>
      <c r="K7" s="36"/>
      <c r="L7" s="103">
        <f t="shared" si="1"/>
        <v>1532.7102803738317</v>
      </c>
      <c r="M7" s="36"/>
      <c r="N7" s="36"/>
      <c r="O7" s="36"/>
      <c r="P7" s="180" t="s">
        <v>12</v>
      </c>
      <c r="Q7" s="181">
        <v>0.65</v>
      </c>
      <c r="R7" s="143"/>
    </row>
    <row r="8" spans="1:18" s="37" customFormat="1" ht="15.75" thickBot="1" x14ac:dyDescent="0.3">
      <c r="A8" s="177"/>
      <c r="B8" s="173"/>
      <c r="C8" s="234"/>
      <c r="D8" s="29" t="s">
        <v>772</v>
      </c>
      <c r="E8" s="30">
        <v>1</v>
      </c>
      <c r="F8" s="31">
        <v>426.93</v>
      </c>
      <c r="G8" s="32">
        <v>0</v>
      </c>
      <c r="H8" s="33">
        <f>F8</f>
        <v>426.93</v>
      </c>
      <c r="I8" s="38"/>
      <c r="J8" s="142">
        <f>H8</f>
        <v>426.93</v>
      </c>
      <c r="K8" s="36"/>
      <c r="L8" s="103">
        <f t="shared" si="1"/>
        <v>399</v>
      </c>
      <c r="M8" s="36"/>
      <c r="N8" s="36"/>
      <c r="O8" s="36"/>
      <c r="P8" s="182" t="s">
        <v>13</v>
      </c>
      <c r="Q8" s="183">
        <v>0.75</v>
      </c>
    </row>
    <row r="9" spans="1:18" s="37" customFormat="1" ht="15.75" thickBot="1" x14ac:dyDescent="0.3">
      <c r="A9" s="177"/>
      <c r="B9" s="173"/>
      <c r="C9" s="234"/>
      <c r="D9" s="29" t="s">
        <v>750</v>
      </c>
      <c r="E9" s="30">
        <v>2</v>
      </c>
      <c r="F9" s="31">
        <v>960.86</v>
      </c>
      <c r="G9" s="32">
        <v>0.1</v>
      </c>
      <c r="H9" s="33">
        <f t="shared" si="0"/>
        <v>860</v>
      </c>
      <c r="I9" s="38"/>
      <c r="J9" s="35">
        <f t="shared" ref="J9:J15" si="2">SUM(H9*$N$6*$N$11)</f>
        <v>860</v>
      </c>
      <c r="K9" s="36"/>
      <c r="L9" s="103">
        <f t="shared" si="1"/>
        <v>803.73831775700933</v>
      </c>
      <c r="M9" s="36"/>
      <c r="N9" s="36"/>
      <c r="O9" s="36"/>
      <c r="P9" s="71"/>
      <c r="Q9" s="72"/>
    </row>
    <row r="10" spans="1:18" s="37" customFormat="1" ht="15.75" thickBot="1" x14ac:dyDescent="0.3">
      <c r="A10" s="177"/>
      <c r="B10" s="173"/>
      <c r="C10" s="234"/>
      <c r="D10" s="29" t="s">
        <v>751</v>
      </c>
      <c r="E10" s="30">
        <v>5</v>
      </c>
      <c r="F10" s="31">
        <v>3311.6500000000005</v>
      </c>
      <c r="G10" s="32">
        <v>0.1</v>
      </c>
      <c r="H10" s="33">
        <f t="shared" si="0"/>
        <v>2980</v>
      </c>
      <c r="I10" s="38"/>
      <c r="J10" s="35">
        <f t="shared" si="2"/>
        <v>2980</v>
      </c>
      <c r="K10" s="36"/>
      <c r="L10" s="103">
        <f t="shared" si="1"/>
        <v>2785.0467289719622</v>
      </c>
      <c r="M10" s="36"/>
      <c r="N10" s="41" t="s">
        <v>14</v>
      </c>
      <c r="O10" s="39"/>
      <c r="P10" s="277" t="s">
        <v>3663</v>
      </c>
      <c r="Q10" s="268"/>
    </row>
    <row r="11" spans="1:18" s="37" customFormat="1" ht="15.75" thickBot="1" x14ac:dyDescent="0.3">
      <c r="A11" s="177"/>
      <c r="B11" s="173"/>
      <c r="C11" s="234"/>
      <c r="D11" s="40" t="s">
        <v>752</v>
      </c>
      <c r="E11" s="30">
        <v>3</v>
      </c>
      <c r="F11" s="31">
        <v>1237.9900000000002</v>
      </c>
      <c r="G11" s="32">
        <v>0.1</v>
      </c>
      <c r="H11" s="33">
        <f t="shared" si="0"/>
        <v>1110</v>
      </c>
      <c r="I11" s="38"/>
      <c r="J11" s="35">
        <f t="shared" si="2"/>
        <v>1110</v>
      </c>
      <c r="K11" s="36"/>
      <c r="L11" s="103">
        <f t="shared" si="1"/>
        <v>1037.3831775700935</v>
      </c>
      <c r="M11" s="36"/>
      <c r="N11" s="26">
        <v>1</v>
      </c>
      <c r="O11" s="39"/>
      <c r="P11" s="44" t="s">
        <v>16</v>
      </c>
      <c r="Q11" s="45" t="s">
        <v>17</v>
      </c>
    </row>
    <row r="12" spans="1:18" s="37" customFormat="1" x14ac:dyDescent="0.25">
      <c r="A12" s="177"/>
      <c r="B12" s="173"/>
      <c r="C12" s="234"/>
      <c r="D12" s="29" t="s">
        <v>753</v>
      </c>
      <c r="E12" s="42">
        <v>3</v>
      </c>
      <c r="F12" s="43">
        <v>1248.69</v>
      </c>
      <c r="G12" s="32">
        <v>0.1</v>
      </c>
      <c r="H12" s="33">
        <f t="shared" si="0"/>
        <v>1120</v>
      </c>
      <c r="I12" s="38"/>
      <c r="J12" s="35">
        <f t="shared" si="2"/>
        <v>1120</v>
      </c>
      <c r="K12" s="36"/>
      <c r="L12" s="103">
        <f t="shared" si="1"/>
        <v>1046.7289719626167</v>
      </c>
      <c r="M12" s="36"/>
      <c r="O12" s="39"/>
      <c r="P12" s="46" t="s">
        <v>18</v>
      </c>
      <c r="Q12" s="28">
        <v>0.8</v>
      </c>
    </row>
    <row r="13" spans="1:18" s="37" customFormat="1" x14ac:dyDescent="0.25">
      <c r="A13" s="177"/>
      <c r="B13" s="173"/>
      <c r="C13" s="234"/>
      <c r="D13" s="29" t="s">
        <v>754</v>
      </c>
      <c r="E13" s="42">
        <v>5</v>
      </c>
      <c r="F13" s="43">
        <v>3258.15</v>
      </c>
      <c r="G13" s="32">
        <v>0.1</v>
      </c>
      <c r="H13" s="33">
        <f t="shared" si="0"/>
        <v>2930</v>
      </c>
      <c r="I13" s="38"/>
      <c r="J13" s="35">
        <f t="shared" si="2"/>
        <v>2930</v>
      </c>
      <c r="K13" s="36"/>
      <c r="L13" s="103">
        <f t="shared" si="1"/>
        <v>2738.3177570093458</v>
      </c>
      <c r="M13" s="36"/>
      <c r="N13" s="39"/>
      <c r="O13" s="39"/>
      <c r="P13" s="49" t="s">
        <v>19</v>
      </c>
      <c r="Q13" s="50">
        <v>0.9</v>
      </c>
    </row>
    <row r="14" spans="1:18" s="37" customFormat="1" ht="15.75" thickBot="1" x14ac:dyDescent="0.3">
      <c r="A14" s="177"/>
      <c r="B14" s="173"/>
      <c r="C14" s="234"/>
      <c r="D14" s="29" t="s">
        <v>755</v>
      </c>
      <c r="E14" s="244">
        <v>6</v>
      </c>
      <c r="F14" s="47">
        <v>3599.4800000000005</v>
      </c>
      <c r="G14" s="32">
        <v>0.1</v>
      </c>
      <c r="H14" s="33">
        <f t="shared" si="0"/>
        <v>3240</v>
      </c>
      <c r="I14" s="38"/>
      <c r="J14" s="35">
        <f t="shared" si="2"/>
        <v>3240</v>
      </c>
      <c r="K14" s="36"/>
      <c r="L14" s="103">
        <f>J14/1.07</f>
        <v>3028.0373831775701</v>
      </c>
      <c r="M14" s="36"/>
      <c r="N14" s="39"/>
      <c r="O14" s="39"/>
      <c r="P14" s="53" t="s">
        <v>20</v>
      </c>
      <c r="Q14" s="54">
        <v>1</v>
      </c>
    </row>
    <row r="15" spans="1:18" s="37" customFormat="1" ht="15.75" thickBot="1" x14ac:dyDescent="0.3">
      <c r="A15" s="177"/>
      <c r="B15" s="173"/>
      <c r="C15" s="70"/>
      <c r="D15" s="237" t="s">
        <v>769</v>
      </c>
      <c r="E15" s="238">
        <f>SUM(E16:E20)</f>
        <v>15</v>
      </c>
      <c r="F15" s="239">
        <f>SUM(F16:F20)</f>
        <v>8543.9500000000007</v>
      </c>
      <c r="G15" s="240">
        <v>0.2</v>
      </c>
      <c r="H15" s="241">
        <f t="shared" si="0"/>
        <v>6840</v>
      </c>
      <c r="I15" s="48"/>
      <c r="J15" s="242">
        <f t="shared" si="2"/>
        <v>6840</v>
      </c>
      <c r="K15" s="39"/>
      <c r="L15" s="104">
        <f t="shared" ref="L15:L18" si="3">J15/1.07</f>
        <v>6392.5233644859809</v>
      </c>
      <c r="M15" s="36"/>
      <c r="N15" s="39"/>
      <c r="O15" s="39"/>
    </row>
    <row r="16" spans="1:18" s="37" customFormat="1" ht="15.75" thickBot="1" x14ac:dyDescent="0.3">
      <c r="A16" s="177"/>
      <c r="B16" s="173"/>
      <c r="C16" s="70"/>
      <c r="D16" s="29" t="s">
        <v>773</v>
      </c>
      <c r="E16" s="30">
        <v>1</v>
      </c>
      <c r="F16" s="31">
        <v>587.43000000000006</v>
      </c>
      <c r="G16" s="32">
        <v>0</v>
      </c>
      <c r="H16" s="33">
        <f>F16</f>
        <v>587.43000000000006</v>
      </c>
      <c r="I16" s="34"/>
      <c r="J16" s="142">
        <f>H16</f>
        <v>587.43000000000006</v>
      </c>
      <c r="K16" s="39"/>
      <c r="L16" s="103">
        <f t="shared" si="3"/>
        <v>549</v>
      </c>
      <c r="M16" s="36"/>
      <c r="O16" s="39"/>
      <c r="P16" s="271" t="s">
        <v>3743</v>
      </c>
      <c r="Q16" s="272"/>
    </row>
    <row r="17" spans="1:17" s="37" customFormat="1" x14ac:dyDescent="0.25">
      <c r="A17" s="177"/>
      <c r="B17" s="173"/>
      <c r="C17" s="70"/>
      <c r="D17" s="29" t="s">
        <v>758</v>
      </c>
      <c r="E17" s="30">
        <v>6</v>
      </c>
      <c r="F17" s="31">
        <v>2379.6799999999998</v>
      </c>
      <c r="G17" s="32">
        <v>0.1</v>
      </c>
      <c r="H17" s="33">
        <f t="shared" si="0"/>
        <v>2140</v>
      </c>
      <c r="I17" s="34"/>
      <c r="J17" s="35">
        <f t="shared" ref="J17:J32" si="4">SUM(H17*$N$6*$N$11)</f>
        <v>2140</v>
      </c>
      <c r="K17" s="39"/>
      <c r="L17" s="103">
        <f t="shared" si="3"/>
        <v>1999.9999999999998</v>
      </c>
      <c r="M17" s="36"/>
      <c r="O17" s="39"/>
      <c r="P17" s="273" t="s">
        <v>3744</v>
      </c>
      <c r="Q17" s="274"/>
    </row>
    <row r="18" spans="1:17" s="37" customFormat="1" x14ac:dyDescent="0.25">
      <c r="A18" s="177"/>
      <c r="B18" s="173"/>
      <c r="C18" s="70"/>
      <c r="D18" s="29" t="s">
        <v>768</v>
      </c>
      <c r="E18" s="30">
        <v>2</v>
      </c>
      <c r="F18" s="31">
        <v>746.86</v>
      </c>
      <c r="G18" s="32">
        <v>0.1</v>
      </c>
      <c r="H18" s="33">
        <f t="shared" si="0"/>
        <v>670</v>
      </c>
      <c r="I18" s="34"/>
      <c r="J18" s="35">
        <f t="shared" si="4"/>
        <v>670</v>
      </c>
      <c r="K18" s="39"/>
      <c r="L18" s="103">
        <f t="shared" si="3"/>
        <v>626.1682242990654</v>
      </c>
      <c r="M18" s="36"/>
      <c r="O18" s="39"/>
      <c r="P18" s="273"/>
      <c r="Q18" s="274"/>
    </row>
    <row r="19" spans="1:17" s="37" customFormat="1" x14ac:dyDescent="0.25">
      <c r="A19" s="177"/>
      <c r="B19" s="173"/>
      <c r="C19" s="70"/>
      <c r="D19" s="29" t="s">
        <v>759</v>
      </c>
      <c r="E19" s="30">
        <v>4</v>
      </c>
      <c r="F19" s="31">
        <v>3655.12</v>
      </c>
      <c r="G19" s="32">
        <v>0.1</v>
      </c>
      <c r="H19" s="33">
        <f t="shared" si="0"/>
        <v>3290</v>
      </c>
      <c r="I19" s="34"/>
      <c r="J19" s="35">
        <f t="shared" si="4"/>
        <v>3290</v>
      </c>
      <c r="K19" s="39"/>
      <c r="L19" s="103">
        <f t="shared" ref="L19:L20" si="5">J19/1.07</f>
        <v>3074.7663551401865</v>
      </c>
      <c r="M19" s="36"/>
      <c r="O19" s="39"/>
      <c r="P19" s="273"/>
      <c r="Q19" s="274"/>
    </row>
    <row r="20" spans="1:17" s="37" customFormat="1" ht="15.75" thickBot="1" x14ac:dyDescent="0.3">
      <c r="A20" s="177"/>
      <c r="B20" s="173"/>
      <c r="C20" s="70"/>
      <c r="D20" s="29" t="s">
        <v>760</v>
      </c>
      <c r="E20" s="30">
        <v>2</v>
      </c>
      <c r="F20" s="31">
        <v>1174.8599999999999</v>
      </c>
      <c r="G20" s="32">
        <v>0.1</v>
      </c>
      <c r="H20" s="33">
        <f t="shared" si="0"/>
        <v>1060</v>
      </c>
      <c r="I20" s="34"/>
      <c r="J20" s="35">
        <f t="shared" si="4"/>
        <v>1060</v>
      </c>
      <c r="K20" s="39"/>
      <c r="L20" s="103">
        <f t="shared" si="5"/>
        <v>990.65420560747657</v>
      </c>
      <c r="M20" s="36"/>
      <c r="O20" s="39"/>
      <c r="P20" s="275"/>
      <c r="Q20" s="276"/>
    </row>
    <row r="21" spans="1:17" x14ac:dyDescent="0.25">
      <c r="A21" s="172"/>
      <c r="B21" s="112"/>
      <c r="C21" s="70"/>
      <c r="D21" s="237" t="s">
        <v>770</v>
      </c>
      <c r="E21" s="238">
        <f>SUM(E22:E28)</f>
        <v>49</v>
      </c>
      <c r="F21" s="239">
        <f>SUM(F22:F28)</f>
        <v>19175.47</v>
      </c>
      <c r="G21" s="240">
        <v>0.2</v>
      </c>
      <c r="H21" s="241">
        <f t="shared" si="0"/>
        <v>15340</v>
      </c>
      <c r="I21" s="48"/>
      <c r="J21" s="242">
        <f t="shared" si="4"/>
        <v>15340</v>
      </c>
      <c r="K21" s="39"/>
      <c r="L21" s="104">
        <f t="shared" ref="L21:L28" si="6">J21/1.07</f>
        <v>14336.448598130841</v>
      </c>
      <c r="M21" s="39"/>
      <c r="O21" s="36"/>
      <c r="P21" s="273" t="s">
        <v>3745</v>
      </c>
      <c r="Q21" s="274"/>
    </row>
    <row r="22" spans="1:17" x14ac:dyDescent="0.25">
      <c r="A22" s="172"/>
      <c r="B22" s="112"/>
      <c r="C22" s="70"/>
      <c r="D22" s="60" t="s">
        <v>762</v>
      </c>
      <c r="E22" s="51">
        <v>4</v>
      </c>
      <c r="F22" s="52">
        <v>1953.8200000000002</v>
      </c>
      <c r="G22" s="61">
        <v>0.1</v>
      </c>
      <c r="H22" s="62">
        <f t="shared" si="0"/>
        <v>1760</v>
      </c>
      <c r="I22" s="34"/>
      <c r="J22" s="79">
        <f t="shared" si="4"/>
        <v>1760</v>
      </c>
      <c r="K22" s="39"/>
      <c r="L22" s="103">
        <f t="shared" si="6"/>
        <v>1644.8598130841121</v>
      </c>
      <c r="M22" s="39"/>
      <c r="P22" s="273"/>
      <c r="Q22" s="274"/>
    </row>
    <row r="23" spans="1:17" x14ac:dyDescent="0.25">
      <c r="A23" s="172"/>
      <c r="B23" s="112"/>
      <c r="C23" s="70"/>
      <c r="D23" s="60" t="s">
        <v>763</v>
      </c>
      <c r="E23" s="51">
        <v>2</v>
      </c>
      <c r="F23" s="52">
        <v>2619.36</v>
      </c>
      <c r="G23" s="32">
        <v>0.1</v>
      </c>
      <c r="H23" s="33">
        <f t="shared" si="0"/>
        <v>2360</v>
      </c>
      <c r="I23" s="34"/>
      <c r="J23" s="35">
        <f t="shared" si="4"/>
        <v>2360</v>
      </c>
      <c r="K23" s="39"/>
      <c r="L23" s="103">
        <f t="shared" si="6"/>
        <v>2205.6074766355141</v>
      </c>
      <c r="M23" s="39"/>
      <c r="P23" s="273"/>
      <c r="Q23" s="274"/>
    </row>
    <row r="24" spans="1:17" ht="15.75" thickBot="1" x14ac:dyDescent="0.3">
      <c r="A24" s="172"/>
      <c r="B24" s="112"/>
      <c r="C24" s="70"/>
      <c r="D24" s="60" t="s">
        <v>764</v>
      </c>
      <c r="E24" s="51">
        <v>3</v>
      </c>
      <c r="F24" s="52">
        <v>692.29</v>
      </c>
      <c r="G24" s="61">
        <v>0.1</v>
      </c>
      <c r="H24" s="62">
        <f t="shared" si="0"/>
        <v>620</v>
      </c>
      <c r="I24" s="34"/>
      <c r="J24" s="79">
        <f t="shared" si="4"/>
        <v>620</v>
      </c>
      <c r="K24" s="39"/>
      <c r="L24" s="103">
        <f t="shared" si="6"/>
        <v>579.43925233644859</v>
      </c>
      <c r="M24" s="39"/>
      <c r="O24" s="39"/>
      <c r="P24" s="275"/>
      <c r="Q24" s="276"/>
    </row>
    <row r="25" spans="1:17" ht="15.75" thickBot="1" x14ac:dyDescent="0.3">
      <c r="A25" s="172"/>
      <c r="B25" s="112"/>
      <c r="C25" s="70"/>
      <c r="D25" s="60" t="s">
        <v>3746</v>
      </c>
      <c r="E25" s="51">
        <v>4</v>
      </c>
      <c r="F25" s="52">
        <v>3034.52</v>
      </c>
      <c r="G25" s="32">
        <v>0.1</v>
      </c>
      <c r="H25" s="33">
        <f t="shared" si="0"/>
        <v>2730</v>
      </c>
      <c r="I25" s="34"/>
      <c r="J25" s="35">
        <f t="shared" si="4"/>
        <v>2730</v>
      </c>
      <c r="K25" s="39"/>
      <c r="L25" s="103">
        <f t="shared" si="6"/>
        <v>2551.4018691588785</v>
      </c>
      <c r="M25" s="39"/>
    </row>
    <row r="26" spans="1:17" ht="15.75" thickBot="1" x14ac:dyDescent="0.3">
      <c r="A26" s="172"/>
      <c r="B26" s="112"/>
      <c r="C26" s="70"/>
      <c r="D26" s="60" t="s">
        <v>3747</v>
      </c>
      <c r="E26" s="51">
        <v>2</v>
      </c>
      <c r="F26" s="52">
        <v>661.26</v>
      </c>
      <c r="G26" s="61">
        <v>0.1</v>
      </c>
      <c r="H26" s="62">
        <f t="shared" si="0"/>
        <v>600</v>
      </c>
      <c r="I26" s="34"/>
      <c r="J26" s="79">
        <f t="shared" si="4"/>
        <v>600</v>
      </c>
      <c r="K26" s="39"/>
      <c r="L26" s="103">
        <f t="shared" si="6"/>
        <v>560.74766355140184</v>
      </c>
      <c r="M26" s="39"/>
      <c r="O26" s="39"/>
      <c r="P26" s="267" t="s">
        <v>3647</v>
      </c>
      <c r="Q26" s="268"/>
    </row>
    <row r="27" spans="1:17" ht="15" customHeight="1" x14ac:dyDescent="0.25">
      <c r="A27" s="172"/>
      <c r="B27" s="112"/>
      <c r="C27" s="70"/>
      <c r="D27" s="60" t="s">
        <v>767</v>
      </c>
      <c r="E27" s="51">
        <v>2</v>
      </c>
      <c r="F27" s="52">
        <v>1356.7600000000002</v>
      </c>
      <c r="G27" s="61">
        <v>0.1</v>
      </c>
      <c r="H27" s="62">
        <f t="shared" si="0"/>
        <v>1220</v>
      </c>
      <c r="I27" s="63"/>
      <c r="J27" s="79">
        <f t="shared" si="4"/>
        <v>1220</v>
      </c>
      <c r="K27" s="39"/>
      <c r="L27" s="103">
        <f t="shared" si="6"/>
        <v>1140.1869158878503</v>
      </c>
      <c r="M27" s="39"/>
      <c r="O27" s="39"/>
      <c r="P27" s="269" t="s">
        <v>3652</v>
      </c>
      <c r="Q27" s="270"/>
    </row>
    <row r="28" spans="1:17" ht="15" customHeight="1" thickBot="1" x14ac:dyDescent="0.3">
      <c r="A28" s="172"/>
      <c r="B28" s="164"/>
      <c r="C28" s="243"/>
      <c r="D28" s="73" t="s">
        <v>3725</v>
      </c>
      <c r="E28" s="65">
        <v>32</v>
      </c>
      <c r="F28" s="66">
        <v>8857.4600000000028</v>
      </c>
      <c r="G28" s="178">
        <v>0.1</v>
      </c>
      <c r="H28" s="67">
        <f t="shared" si="0"/>
        <v>7970</v>
      </c>
      <c r="I28" s="154"/>
      <c r="J28" s="179">
        <f t="shared" si="4"/>
        <v>7970</v>
      </c>
      <c r="K28" s="155"/>
      <c r="L28" s="156">
        <f t="shared" si="6"/>
        <v>7448.598130841121</v>
      </c>
      <c r="M28" s="39"/>
      <c r="O28" s="39"/>
      <c r="P28" s="265" t="s">
        <v>3648</v>
      </c>
      <c r="Q28" s="266"/>
    </row>
    <row r="29" spans="1:17" s="6" customFormat="1" ht="15.75" thickBot="1" x14ac:dyDescent="0.3">
      <c r="A29" s="233"/>
      <c r="B29" s="166"/>
      <c r="C29" s="166"/>
      <c r="D29" s="167" t="s">
        <v>3645</v>
      </c>
      <c r="E29" s="168">
        <f>E30+E45</f>
        <v>72</v>
      </c>
      <c r="F29" s="169">
        <f>F30+F45</f>
        <v>19258.629999999997</v>
      </c>
      <c r="G29" s="170">
        <v>0.3</v>
      </c>
      <c r="H29" s="171">
        <f t="shared" si="0"/>
        <v>13480</v>
      </c>
      <c r="I29" s="158"/>
      <c r="J29" s="176">
        <f t="shared" si="4"/>
        <v>13480</v>
      </c>
      <c r="L29" s="161">
        <f>J29/1.07</f>
        <v>12598.130841121494</v>
      </c>
      <c r="P29" s="265" t="s">
        <v>3649</v>
      </c>
      <c r="Q29" s="266"/>
    </row>
    <row r="30" spans="1:17" x14ac:dyDescent="0.25">
      <c r="A30" s="172"/>
      <c r="B30" s="112"/>
      <c r="C30" s="70"/>
      <c r="D30" s="18" t="s">
        <v>3637</v>
      </c>
      <c r="E30" s="19">
        <f>SUM(E31:E44)</f>
        <v>50</v>
      </c>
      <c r="F30" s="20">
        <f>SUM(F31:F44)</f>
        <v>12585.63</v>
      </c>
      <c r="G30" s="21">
        <v>0.2</v>
      </c>
      <c r="H30" s="22">
        <f t="shared" si="0"/>
        <v>10070</v>
      </c>
      <c r="I30" s="23"/>
      <c r="J30" s="24">
        <f t="shared" si="4"/>
        <v>10070</v>
      </c>
      <c r="K30" s="25"/>
      <c r="L30" s="102">
        <f>J30/1.07</f>
        <v>9411.2149532710282</v>
      </c>
      <c r="P30" s="269" t="s">
        <v>3653</v>
      </c>
      <c r="Q30" s="270"/>
    </row>
    <row r="31" spans="1:17" x14ac:dyDescent="0.25">
      <c r="A31" s="172"/>
      <c r="B31" s="173"/>
      <c r="C31" s="174"/>
      <c r="D31" s="29" t="s">
        <v>968</v>
      </c>
      <c r="E31" s="30">
        <v>12</v>
      </c>
      <c r="F31" s="31">
        <v>3109.4</v>
      </c>
      <c r="G31" s="32">
        <v>0.1</v>
      </c>
      <c r="H31" s="33">
        <f t="shared" si="0"/>
        <v>2800</v>
      </c>
      <c r="I31" s="34"/>
      <c r="J31" s="35">
        <f t="shared" si="4"/>
        <v>2800</v>
      </c>
      <c r="K31" s="36"/>
      <c r="L31" s="103">
        <f t="shared" ref="L31:L51" si="7">J31/1.07</f>
        <v>2616.8224299065419</v>
      </c>
      <c r="P31" s="265" t="s">
        <v>1299</v>
      </c>
      <c r="Q31" s="266"/>
    </row>
    <row r="32" spans="1:17" x14ac:dyDescent="0.25">
      <c r="A32" s="172"/>
      <c r="B32" s="173"/>
      <c r="C32" s="174"/>
      <c r="D32" s="29" t="s">
        <v>1103</v>
      </c>
      <c r="E32" s="30">
        <v>5</v>
      </c>
      <c r="F32" s="31">
        <v>1057.83</v>
      </c>
      <c r="G32" s="32">
        <v>0.1</v>
      </c>
      <c r="H32" s="33">
        <f t="shared" si="0"/>
        <v>950</v>
      </c>
      <c r="I32" s="38"/>
      <c r="J32" s="35">
        <f t="shared" si="4"/>
        <v>950</v>
      </c>
      <c r="K32" s="36"/>
      <c r="L32" s="103">
        <f t="shared" si="7"/>
        <v>887.85046728971952</v>
      </c>
      <c r="P32" s="265" t="s">
        <v>2091</v>
      </c>
      <c r="Q32" s="266"/>
    </row>
    <row r="33" spans="1:17" x14ac:dyDescent="0.25">
      <c r="A33" s="172"/>
      <c r="B33" s="173"/>
      <c r="C33" s="174"/>
      <c r="D33" s="29" t="s">
        <v>3638</v>
      </c>
      <c r="E33" s="30">
        <v>1</v>
      </c>
      <c r="F33" s="31">
        <v>360</v>
      </c>
      <c r="G33" s="32">
        <v>0</v>
      </c>
      <c r="H33" s="33">
        <f>F33</f>
        <v>360</v>
      </c>
      <c r="I33" s="38"/>
      <c r="J33" s="142">
        <f>H33</f>
        <v>360</v>
      </c>
      <c r="K33" s="36"/>
      <c r="L33" s="103">
        <f t="shared" si="7"/>
        <v>336.44859813084111</v>
      </c>
      <c r="P33" s="265" t="s">
        <v>3650</v>
      </c>
      <c r="Q33" s="266"/>
    </row>
    <row r="34" spans="1:17" x14ac:dyDescent="0.25">
      <c r="A34" s="172"/>
      <c r="B34" s="173"/>
      <c r="C34" s="174"/>
      <c r="D34" s="29" t="s">
        <v>836</v>
      </c>
      <c r="E34" s="30">
        <v>3</v>
      </c>
      <c r="F34" s="31">
        <v>767</v>
      </c>
      <c r="G34" s="32">
        <v>0.1</v>
      </c>
      <c r="H34" s="33">
        <f t="shared" si="0"/>
        <v>690</v>
      </c>
      <c r="I34" s="38"/>
      <c r="J34" s="35">
        <f>SUM(H34*$N$6*$N$11)</f>
        <v>690</v>
      </c>
      <c r="K34" s="36"/>
      <c r="L34" s="103">
        <f t="shared" si="7"/>
        <v>644.85981308411215</v>
      </c>
      <c r="P34" s="265" t="s">
        <v>783</v>
      </c>
      <c r="Q34" s="266"/>
    </row>
    <row r="35" spans="1:17" x14ac:dyDescent="0.25">
      <c r="A35" s="172"/>
      <c r="B35" s="173"/>
      <c r="C35" s="174"/>
      <c r="D35" s="29" t="s">
        <v>857</v>
      </c>
      <c r="E35" s="30">
        <v>5</v>
      </c>
      <c r="F35" s="31">
        <v>1307</v>
      </c>
      <c r="G35" s="32">
        <v>0.1</v>
      </c>
      <c r="H35" s="33">
        <f t="shared" si="0"/>
        <v>1180</v>
      </c>
      <c r="I35" s="38"/>
      <c r="J35" s="35">
        <f>SUM(H35*$N$6*$N$11)</f>
        <v>1180</v>
      </c>
      <c r="K35" s="36"/>
      <c r="L35" s="103">
        <f t="shared" si="7"/>
        <v>1102.8037383177571</v>
      </c>
      <c r="P35" s="265" t="s">
        <v>3651</v>
      </c>
      <c r="Q35" s="266"/>
    </row>
    <row r="36" spans="1:17" x14ac:dyDescent="0.25">
      <c r="A36" s="172"/>
      <c r="B36" s="173"/>
      <c r="C36" s="174"/>
      <c r="D36" s="40" t="s">
        <v>1030</v>
      </c>
      <c r="E36" s="30">
        <v>5</v>
      </c>
      <c r="F36" s="31">
        <v>1186.4000000000001</v>
      </c>
      <c r="G36" s="32">
        <v>0.1</v>
      </c>
      <c r="H36" s="33">
        <f t="shared" si="0"/>
        <v>1070</v>
      </c>
      <c r="I36" s="38"/>
      <c r="J36" s="35">
        <f>SUM(H36*$N$6*$N$11)</f>
        <v>1070</v>
      </c>
      <c r="K36" s="36"/>
      <c r="L36" s="103">
        <f t="shared" si="7"/>
        <v>999.99999999999989</v>
      </c>
      <c r="P36" s="197" t="s">
        <v>819</v>
      </c>
      <c r="Q36" s="198"/>
    </row>
    <row r="37" spans="1:17" ht="15.75" thickBot="1" x14ac:dyDescent="0.3">
      <c r="A37" s="172"/>
      <c r="B37" s="173"/>
      <c r="C37" s="174"/>
      <c r="D37" s="29" t="s">
        <v>846</v>
      </c>
      <c r="E37" s="42">
        <v>2</v>
      </c>
      <c r="F37" s="43">
        <v>369</v>
      </c>
      <c r="G37" s="32">
        <v>0.1</v>
      </c>
      <c r="H37" s="33">
        <f t="shared" si="0"/>
        <v>330</v>
      </c>
      <c r="I37" s="38"/>
      <c r="J37" s="35">
        <f>SUM(H37*$N$6*$N$11)</f>
        <v>330</v>
      </c>
      <c r="K37" s="36"/>
      <c r="L37" s="103">
        <f t="shared" si="7"/>
        <v>308.41121495327099</v>
      </c>
      <c r="P37" s="199" t="s">
        <v>1903</v>
      </c>
      <c r="Q37" s="200"/>
    </row>
    <row r="38" spans="1:17" x14ac:dyDescent="0.25">
      <c r="A38" s="172"/>
      <c r="B38" s="173"/>
      <c r="C38" s="174"/>
      <c r="D38" s="29" t="s">
        <v>3639</v>
      </c>
      <c r="E38" s="42">
        <v>1</v>
      </c>
      <c r="F38" s="43">
        <v>249</v>
      </c>
      <c r="G38" s="32">
        <v>0</v>
      </c>
      <c r="H38" s="33">
        <f>F38</f>
        <v>249</v>
      </c>
      <c r="I38" s="38"/>
      <c r="J38" s="142">
        <f>H38</f>
        <v>249</v>
      </c>
      <c r="K38" s="36"/>
      <c r="L38" s="103">
        <f t="shared" si="7"/>
        <v>232.71028037383175</v>
      </c>
    </row>
    <row r="39" spans="1:17" x14ac:dyDescent="0.25">
      <c r="A39" s="172"/>
      <c r="B39" s="173"/>
      <c r="C39" s="174"/>
      <c r="D39" s="29" t="s">
        <v>1453</v>
      </c>
      <c r="E39" s="42">
        <v>2</v>
      </c>
      <c r="F39" s="43">
        <v>489</v>
      </c>
      <c r="G39" s="32">
        <v>0.1</v>
      </c>
      <c r="H39" s="33">
        <f t="shared" si="0"/>
        <v>440</v>
      </c>
      <c r="I39" s="38"/>
      <c r="J39" s="35">
        <f>SUM(H39*$N$6*$N$11)</f>
        <v>440</v>
      </c>
      <c r="K39" s="36"/>
      <c r="L39" s="103">
        <f t="shared" si="7"/>
        <v>411.21495327102804</v>
      </c>
    </row>
    <row r="40" spans="1:17" x14ac:dyDescent="0.25">
      <c r="A40" s="172"/>
      <c r="B40" s="173"/>
      <c r="C40" s="174"/>
      <c r="D40" s="29" t="s">
        <v>3748</v>
      </c>
      <c r="E40" s="42">
        <v>7</v>
      </c>
      <c r="F40" s="43">
        <v>1954</v>
      </c>
      <c r="G40" s="32">
        <v>0.1</v>
      </c>
      <c r="H40" s="33">
        <f t="shared" si="0"/>
        <v>1760</v>
      </c>
      <c r="I40" s="38"/>
      <c r="J40" s="35">
        <f>SUM(H40*$N$6*$N$11)</f>
        <v>1760</v>
      </c>
      <c r="K40" s="36"/>
      <c r="L40" s="103">
        <f t="shared" si="7"/>
        <v>1644.8598130841121</v>
      </c>
    </row>
    <row r="41" spans="1:17" x14ac:dyDescent="0.25">
      <c r="A41" s="172"/>
      <c r="B41" s="173"/>
      <c r="C41" s="174"/>
      <c r="D41" s="29" t="s">
        <v>3640</v>
      </c>
      <c r="E41" s="244">
        <v>2</v>
      </c>
      <c r="F41" s="144">
        <v>548</v>
      </c>
      <c r="G41" s="32">
        <v>0.1</v>
      </c>
      <c r="H41" s="33">
        <f t="shared" si="0"/>
        <v>490</v>
      </c>
      <c r="I41" s="38"/>
      <c r="J41" s="35">
        <f>SUM(H41*$N$6*$N$11)</f>
        <v>490</v>
      </c>
      <c r="K41" s="36"/>
      <c r="L41" s="103">
        <f t="shared" si="7"/>
        <v>457.94392523364485</v>
      </c>
    </row>
    <row r="42" spans="1:17" x14ac:dyDescent="0.25">
      <c r="A42" s="172"/>
      <c r="B42" s="173"/>
      <c r="C42" s="174"/>
      <c r="D42" s="29" t="s">
        <v>3641</v>
      </c>
      <c r="E42" s="244">
        <v>1</v>
      </c>
      <c r="F42" s="144">
        <v>229</v>
      </c>
      <c r="G42" s="32">
        <v>0</v>
      </c>
      <c r="H42" s="33">
        <f t="shared" ref="H42:H43" si="8">F42</f>
        <v>229</v>
      </c>
      <c r="I42" s="38"/>
      <c r="J42" s="142">
        <f t="shared" ref="J42:J43" si="9">H42</f>
        <v>229</v>
      </c>
      <c r="K42" s="36"/>
      <c r="L42" s="103">
        <f t="shared" si="7"/>
        <v>214.01869158878503</v>
      </c>
    </row>
    <row r="43" spans="1:17" x14ac:dyDescent="0.25">
      <c r="A43" s="172"/>
      <c r="B43" s="173"/>
      <c r="C43" s="174"/>
      <c r="D43" s="29" t="s">
        <v>3642</v>
      </c>
      <c r="E43" s="244">
        <v>1</v>
      </c>
      <c r="F43" s="144">
        <v>240</v>
      </c>
      <c r="G43" s="32">
        <v>0</v>
      </c>
      <c r="H43" s="33">
        <f t="shared" si="8"/>
        <v>240</v>
      </c>
      <c r="I43" s="38"/>
      <c r="J43" s="142">
        <f t="shared" si="9"/>
        <v>240</v>
      </c>
      <c r="K43" s="36"/>
      <c r="L43" s="103">
        <f t="shared" si="7"/>
        <v>224.29906542056074</v>
      </c>
    </row>
    <row r="44" spans="1:17" x14ac:dyDescent="0.25">
      <c r="A44" s="172"/>
      <c r="B44" s="173"/>
      <c r="C44" s="174"/>
      <c r="D44" s="29" t="s">
        <v>817</v>
      </c>
      <c r="E44" s="244">
        <v>3</v>
      </c>
      <c r="F44" s="47">
        <v>720</v>
      </c>
      <c r="G44" s="32">
        <v>0.1</v>
      </c>
      <c r="H44" s="33">
        <f t="shared" si="0"/>
        <v>650</v>
      </c>
      <c r="I44" s="38"/>
      <c r="J44" s="35">
        <f>SUM(H44*$N$6*$N$11)</f>
        <v>650</v>
      </c>
      <c r="K44" s="36"/>
      <c r="L44" s="103">
        <f t="shared" si="7"/>
        <v>607.47663551401865</v>
      </c>
    </row>
    <row r="45" spans="1:17" x14ac:dyDescent="0.25">
      <c r="A45" s="172"/>
      <c r="B45" s="112"/>
      <c r="C45" s="165"/>
      <c r="D45" s="55" t="s">
        <v>1038</v>
      </c>
      <c r="E45" s="56">
        <f>SUM(E46:E51)</f>
        <v>22</v>
      </c>
      <c r="F45" s="57">
        <f>SUM(F46:F51)</f>
        <v>6673</v>
      </c>
      <c r="G45" s="58">
        <v>0.2</v>
      </c>
      <c r="H45" s="59">
        <f t="shared" si="0"/>
        <v>5340</v>
      </c>
      <c r="I45" s="48"/>
      <c r="J45" s="163">
        <f>SUM(H45*$N$6*$N$11)</f>
        <v>5340</v>
      </c>
      <c r="K45" s="39"/>
      <c r="L45" s="104">
        <f t="shared" si="7"/>
        <v>4990.6542056074768</v>
      </c>
    </row>
    <row r="46" spans="1:17" x14ac:dyDescent="0.25">
      <c r="A46" s="172"/>
      <c r="B46" s="112"/>
      <c r="C46" s="165"/>
      <c r="D46" s="60" t="s">
        <v>1474</v>
      </c>
      <c r="E46" s="51">
        <v>2</v>
      </c>
      <c r="F46" s="52">
        <v>578</v>
      </c>
      <c r="G46" s="61">
        <v>0.1</v>
      </c>
      <c r="H46" s="62">
        <f t="shared" si="0"/>
        <v>520</v>
      </c>
      <c r="I46" s="34"/>
      <c r="J46" s="35">
        <f>SUM(H46*$N$6*$N$11)</f>
        <v>520</v>
      </c>
      <c r="K46" s="39"/>
      <c r="L46" s="103">
        <f t="shared" si="7"/>
        <v>485.98130841121491</v>
      </c>
    </row>
    <row r="47" spans="1:17" x14ac:dyDescent="0.25">
      <c r="A47" s="172"/>
      <c r="B47" s="112"/>
      <c r="C47" s="165"/>
      <c r="D47" s="60" t="s">
        <v>3667</v>
      </c>
      <c r="E47" s="51">
        <v>2</v>
      </c>
      <c r="F47" s="52">
        <v>669</v>
      </c>
      <c r="G47" s="61">
        <v>0.1</v>
      </c>
      <c r="H47" s="62">
        <f t="shared" si="0"/>
        <v>600</v>
      </c>
      <c r="I47" s="34"/>
      <c r="J47" s="35">
        <f>SUM(H47*$N$6*$N$11)</f>
        <v>600</v>
      </c>
      <c r="K47" s="39"/>
      <c r="L47" s="103">
        <f t="shared" si="7"/>
        <v>560.74766355140184</v>
      </c>
    </row>
    <row r="48" spans="1:17" x14ac:dyDescent="0.25">
      <c r="A48" s="172"/>
      <c r="B48" s="112"/>
      <c r="C48" s="165"/>
      <c r="D48" s="60" t="s">
        <v>3643</v>
      </c>
      <c r="E48" s="51">
        <v>1</v>
      </c>
      <c r="F48" s="52">
        <v>499</v>
      </c>
      <c r="G48" s="32">
        <v>0</v>
      </c>
      <c r="H48" s="33">
        <f>F48</f>
        <v>499</v>
      </c>
      <c r="I48" s="34"/>
      <c r="J48" s="142">
        <f>H48</f>
        <v>499</v>
      </c>
      <c r="K48" s="39"/>
      <c r="L48" s="103">
        <f t="shared" si="7"/>
        <v>466.35514018691583</v>
      </c>
    </row>
    <row r="49" spans="1:14" x14ac:dyDescent="0.25">
      <c r="A49" s="172"/>
      <c r="B49" s="112"/>
      <c r="C49" s="165"/>
      <c r="D49" s="60" t="s">
        <v>1037</v>
      </c>
      <c r="E49" s="51">
        <v>5</v>
      </c>
      <c r="F49" s="52">
        <v>1455</v>
      </c>
      <c r="G49" s="61">
        <v>0.1</v>
      </c>
      <c r="H49" s="62">
        <f t="shared" si="0"/>
        <v>1310</v>
      </c>
      <c r="I49" s="34"/>
      <c r="J49" s="35">
        <f>SUM(H49*$N$6*$N$11)</f>
        <v>1310</v>
      </c>
      <c r="K49" s="39"/>
      <c r="L49" s="103">
        <f t="shared" si="7"/>
        <v>1224.2990654205607</v>
      </c>
    </row>
    <row r="50" spans="1:14" x14ac:dyDescent="0.25">
      <c r="A50" s="172"/>
      <c r="B50" s="112"/>
      <c r="C50" s="165"/>
      <c r="D50" s="60" t="s">
        <v>3644</v>
      </c>
      <c r="E50" s="51">
        <v>6</v>
      </c>
      <c r="F50" s="52">
        <v>1677</v>
      </c>
      <c r="G50" s="61">
        <v>0.1</v>
      </c>
      <c r="H50" s="62">
        <f t="shared" si="0"/>
        <v>1510</v>
      </c>
      <c r="I50" s="63"/>
      <c r="J50" s="35">
        <f>SUM(H50*$N$6*$N$11)</f>
        <v>1510</v>
      </c>
      <c r="K50" s="39"/>
      <c r="L50" s="103">
        <f t="shared" si="7"/>
        <v>1411.214953271028</v>
      </c>
      <c r="N50" s="68" t="s">
        <v>21</v>
      </c>
    </row>
    <row r="51" spans="1:14" ht="15.75" thickBot="1" x14ac:dyDescent="0.3">
      <c r="A51" s="175"/>
      <c r="B51" s="164"/>
      <c r="C51" s="64"/>
      <c r="D51" s="73" t="s">
        <v>1145</v>
      </c>
      <c r="E51" s="65">
        <v>6</v>
      </c>
      <c r="F51" s="66">
        <v>1795</v>
      </c>
      <c r="G51" s="145">
        <v>0.1</v>
      </c>
      <c r="H51" s="67">
        <f t="shared" si="0"/>
        <v>1620</v>
      </c>
      <c r="I51" s="34"/>
      <c r="J51" s="162">
        <f>SUM(H51*$N$6*$N$11)</f>
        <v>1620</v>
      </c>
      <c r="K51" s="39"/>
      <c r="L51" s="105">
        <f t="shared" si="7"/>
        <v>1514.018691588785</v>
      </c>
      <c r="N51" s="68" t="s">
        <v>22</v>
      </c>
    </row>
  </sheetData>
  <autoFilter ref="D3:J51" xr:uid="{AC1C566E-22F6-483B-ADBC-AF25D9857333}"/>
  <mergeCells count="19">
    <mergeCell ref="P16:Q16"/>
    <mergeCell ref="P17:Q20"/>
    <mergeCell ref="P21:Q24"/>
    <mergeCell ref="P10:Q10"/>
    <mergeCell ref="C1:D1"/>
    <mergeCell ref="H1:L1"/>
    <mergeCell ref="C2:L2"/>
    <mergeCell ref="P3:Q3"/>
    <mergeCell ref="P5:Q5"/>
    <mergeCell ref="P28:Q28"/>
    <mergeCell ref="P26:Q26"/>
    <mergeCell ref="P27:Q27"/>
    <mergeCell ref="P29:Q29"/>
    <mergeCell ref="P30:Q30"/>
    <mergeCell ref="P31:Q31"/>
    <mergeCell ref="P32:Q32"/>
    <mergeCell ref="P33:Q33"/>
    <mergeCell ref="P34:Q34"/>
    <mergeCell ref="P35:Q35"/>
  </mergeCells>
  <phoneticPr fontId="24" type="noConversion"/>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EE1E-0F04-4885-86D8-1BB86FC6C2D6}">
  <dimension ref="A1:O36"/>
  <sheetViews>
    <sheetView zoomScaleNormal="100" workbookViewId="0">
      <pane ySplit="3" topLeftCell="A4" activePane="bottomLeft" state="frozen"/>
      <selection pane="bottomLeft" activeCell="E29" sqref="E29"/>
    </sheetView>
  </sheetViews>
  <sheetFormatPr baseColWidth="10" defaultColWidth="9.140625" defaultRowHeight="15" x14ac:dyDescent="0.25"/>
  <cols>
    <col min="1" max="1" width="3.42578125" style="5" customWidth="1"/>
    <col min="2" max="2" width="3.5703125" style="5" customWidth="1"/>
    <col min="3" max="3" width="64.85546875" style="5" bestFit="1" customWidth="1"/>
    <col min="4" max="4" width="11.7109375" style="1" customWidth="1"/>
    <col min="5" max="5" width="12.7109375" style="5" bestFit="1" customWidth="1"/>
    <col min="6" max="7" width="15" style="1" customWidth="1"/>
    <col min="8" max="8" width="15" style="5" customWidth="1"/>
    <col min="9" max="9" width="1.7109375" style="5" customWidth="1"/>
    <col min="10" max="10" width="12.42578125" style="69" customWidth="1"/>
    <col min="11" max="12" width="12.42578125" style="5" customWidth="1"/>
    <col min="13" max="13" width="3.85546875" style="5" customWidth="1"/>
    <col min="14" max="14" width="11.5703125" style="5" customWidth="1"/>
    <col min="15" max="15" width="25.5703125" style="5" customWidth="1"/>
    <col min="16" max="16384" width="9.140625" style="5"/>
  </cols>
  <sheetData>
    <row r="1" spans="1:15" ht="27" customHeight="1" x14ac:dyDescent="0.25">
      <c r="B1" s="278"/>
      <c r="C1" s="278"/>
      <c r="D1" s="2"/>
      <c r="E1" s="3"/>
      <c r="F1" s="4"/>
      <c r="G1" s="290" t="s">
        <v>0</v>
      </c>
      <c r="H1" s="290"/>
      <c r="I1" s="290"/>
      <c r="J1" s="290"/>
      <c r="K1" s="290"/>
      <c r="L1" s="6" t="s">
        <v>3742</v>
      </c>
    </row>
    <row r="2" spans="1:15" ht="27" thickBot="1" x14ac:dyDescent="0.3">
      <c r="A2" s="291" t="s">
        <v>3654</v>
      </c>
      <c r="B2" s="292"/>
      <c r="C2" s="292"/>
      <c r="D2" s="292"/>
      <c r="E2" s="292"/>
      <c r="F2" s="292"/>
      <c r="G2" s="292"/>
      <c r="H2" s="292"/>
      <c r="I2" s="245"/>
      <c r="J2" s="245"/>
      <c r="K2" s="245"/>
      <c r="L2" s="245"/>
    </row>
    <row r="3" spans="1:15" ht="46.5" customHeight="1" thickBot="1" x14ac:dyDescent="0.3">
      <c r="A3" s="95"/>
      <c r="B3" s="84"/>
      <c r="C3" s="85" t="s">
        <v>1</v>
      </c>
      <c r="D3" s="83" t="s">
        <v>2</v>
      </c>
      <c r="E3" s="9" t="s">
        <v>742</v>
      </c>
      <c r="F3" s="10" t="s">
        <v>3668</v>
      </c>
      <c r="G3" s="10" t="s">
        <v>3669</v>
      </c>
      <c r="H3" s="11" t="s">
        <v>3670</v>
      </c>
      <c r="I3" s="12"/>
      <c r="J3" s="139" t="s">
        <v>745</v>
      </c>
      <c r="K3" s="140" t="s">
        <v>746</v>
      </c>
      <c r="L3" s="141" t="s">
        <v>747</v>
      </c>
      <c r="N3" s="293" t="s">
        <v>3647</v>
      </c>
      <c r="O3" s="294"/>
    </row>
    <row r="4" spans="1:15" ht="15.75" thickBot="1" x14ac:dyDescent="0.3">
      <c r="A4" s="119"/>
      <c r="B4" s="112"/>
      <c r="C4" s="116" t="s">
        <v>3660</v>
      </c>
      <c r="D4" s="113">
        <f>SUM(D5,D14,D19,D29)</f>
        <v>108</v>
      </c>
      <c r="E4" s="114">
        <f>E5+E14+E19+E29</f>
        <v>47328.24</v>
      </c>
      <c r="F4" s="117">
        <f t="shared" ref="F4:H4" si="0">F5+F14+F19+F29</f>
        <v>19283.005000000005</v>
      </c>
      <c r="G4" s="118">
        <f t="shared" si="0"/>
        <v>23712.805</v>
      </c>
      <c r="H4" s="115">
        <f t="shared" si="0"/>
        <v>33847.310000000005</v>
      </c>
      <c r="I4" s="16"/>
      <c r="J4" s="121">
        <f t="shared" ref="J4:L5" si="1">F4/1.07</f>
        <v>18021.500000000004</v>
      </c>
      <c r="K4" s="122">
        <f t="shared" si="1"/>
        <v>22161.5</v>
      </c>
      <c r="L4" s="123">
        <f t="shared" si="1"/>
        <v>31633.000000000004</v>
      </c>
      <c r="N4" s="295" t="s">
        <v>3661</v>
      </c>
      <c r="O4" s="296"/>
    </row>
    <row r="5" spans="1:15" x14ac:dyDescent="0.25">
      <c r="A5" s="119"/>
      <c r="B5" s="130"/>
      <c r="C5" s="131" t="s">
        <v>733</v>
      </c>
      <c r="D5" s="132">
        <f>SUM(D6:D13)</f>
        <v>22</v>
      </c>
      <c r="E5" s="133">
        <f>SUM(E6:E13)</f>
        <v>14485.66</v>
      </c>
      <c r="F5" s="133">
        <f>SUM(F6:F13)</f>
        <v>7672.4350000000004</v>
      </c>
      <c r="G5" s="133">
        <f t="shared" ref="G5:H5" si="2">SUM(G6:G13)</f>
        <v>9553.4950000000008</v>
      </c>
      <c r="H5" s="134">
        <f t="shared" si="2"/>
        <v>12790.78</v>
      </c>
      <c r="I5" s="23"/>
      <c r="J5" s="106">
        <f t="shared" si="1"/>
        <v>7170.5</v>
      </c>
      <c r="K5" s="111">
        <f t="shared" si="1"/>
        <v>8928.5</v>
      </c>
      <c r="L5" s="109">
        <f t="shared" si="1"/>
        <v>11954</v>
      </c>
      <c r="N5" s="285" t="s">
        <v>3648</v>
      </c>
      <c r="O5" s="286"/>
    </row>
    <row r="6" spans="1:15" x14ac:dyDescent="0.25">
      <c r="A6" s="119"/>
      <c r="B6" s="130"/>
      <c r="C6" s="29" t="s">
        <v>727</v>
      </c>
      <c r="D6" s="30">
        <v>1</v>
      </c>
      <c r="E6" s="86">
        <v>373.43</v>
      </c>
      <c r="F6" s="87">
        <v>373.43</v>
      </c>
      <c r="G6" s="92">
        <v>373.43</v>
      </c>
      <c r="H6" s="89">
        <v>373.43</v>
      </c>
      <c r="I6" s="34"/>
      <c r="J6" s="107">
        <f t="shared" ref="J6:J36" si="3">F6/1.07</f>
        <v>349</v>
      </c>
      <c r="K6" s="110">
        <f t="shared" ref="K6:K36" si="4">G6/1.07</f>
        <v>349</v>
      </c>
      <c r="L6" s="108">
        <f t="shared" ref="L6:L36" si="5">H6/1.07</f>
        <v>349</v>
      </c>
      <c r="N6" s="265" t="s">
        <v>3662</v>
      </c>
      <c r="O6" s="266"/>
    </row>
    <row r="7" spans="1:15" ht="15.75" thickBot="1" x14ac:dyDescent="0.3">
      <c r="A7" s="119"/>
      <c r="B7" s="130"/>
      <c r="C7" s="29" t="s">
        <v>710</v>
      </c>
      <c r="D7" s="30">
        <v>2</v>
      </c>
      <c r="E7" s="93">
        <v>1003.6600000000001</v>
      </c>
      <c r="F7" s="86">
        <v>521.625</v>
      </c>
      <c r="G7" s="92">
        <v>642</v>
      </c>
      <c r="H7" s="91">
        <v>802.5</v>
      </c>
      <c r="I7" s="38"/>
      <c r="J7" s="107">
        <f t="shared" si="3"/>
        <v>487.5</v>
      </c>
      <c r="K7" s="110">
        <f t="shared" si="4"/>
        <v>600</v>
      </c>
      <c r="L7" s="108">
        <f t="shared" si="5"/>
        <v>750</v>
      </c>
      <c r="N7" s="287" t="s">
        <v>3649</v>
      </c>
      <c r="O7" s="288"/>
    </row>
    <row r="8" spans="1:15" x14ac:dyDescent="0.25">
      <c r="A8" s="119"/>
      <c r="B8" s="130"/>
      <c r="C8" s="29" t="s">
        <v>723</v>
      </c>
      <c r="D8" s="30">
        <v>1</v>
      </c>
      <c r="E8" s="86">
        <v>448.33000000000004</v>
      </c>
      <c r="F8" s="87">
        <v>448.33000000000004</v>
      </c>
      <c r="G8" s="92">
        <v>448.33000000000004</v>
      </c>
      <c r="H8" s="91">
        <v>448.33000000000004</v>
      </c>
      <c r="I8" s="38"/>
      <c r="J8" s="107">
        <f t="shared" si="3"/>
        <v>419</v>
      </c>
      <c r="K8" s="110">
        <f t="shared" si="4"/>
        <v>419</v>
      </c>
      <c r="L8" s="108">
        <f t="shared" si="5"/>
        <v>419</v>
      </c>
      <c r="N8" s="289"/>
      <c r="O8" s="289"/>
    </row>
    <row r="9" spans="1:15" x14ac:dyDescent="0.25">
      <c r="A9" s="119"/>
      <c r="B9" s="130"/>
      <c r="C9" s="29" t="s">
        <v>729</v>
      </c>
      <c r="D9" s="30">
        <v>3</v>
      </c>
      <c r="E9" s="86">
        <v>2832.29</v>
      </c>
      <c r="F9" s="87">
        <v>1564.875</v>
      </c>
      <c r="G9" s="92">
        <v>1926</v>
      </c>
      <c r="H9" s="89">
        <v>2407.5</v>
      </c>
      <c r="I9" s="38"/>
      <c r="J9" s="107">
        <f t="shared" si="3"/>
        <v>1462.5</v>
      </c>
      <c r="K9" s="110">
        <f t="shared" si="4"/>
        <v>1800</v>
      </c>
      <c r="L9" s="108">
        <f t="shared" si="5"/>
        <v>2250</v>
      </c>
      <c r="N9" s="289"/>
      <c r="O9" s="289"/>
    </row>
    <row r="10" spans="1:15" x14ac:dyDescent="0.25">
      <c r="A10" s="119"/>
      <c r="B10" s="130"/>
      <c r="C10" s="40" t="s">
        <v>711</v>
      </c>
      <c r="D10" s="30">
        <v>3</v>
      </c>
      <c r="E10" s="86">
        <v>1141.69</v>
      </c>
      <c r="F10" s="87">
        <v>591.17500000000007</v>
      </c>
      <c r="G10" s="92">
        <v>727.6</v>
      </c>
      <c r="H10" s="89">
        <v>909.5</v>
      </c>
      <c r="I10" s="38"/>
      <c r="J10" s="107">
        <f t="shared" si="3"/>
        <v>552.5</v>
      </c>
      <c r="K10" s="110">
        <f t="shared" si="4"/>
        <v>680</v>
      </c>
      <c r="L10" s="108">
        <f t="shared" si="5"/>
        <v>850</v>
      </c>
      <c r="N10" s="289"/>
      <c r="O10" s="289"/>
    </row>
    <row r="11" spans="1:15" x14ac:dyDescent="0.25">
      <c r="A11" s="119"/>
      <c r="B11" s="130"/>
      <c r="C11" s="29" t="s">
        <v>712</v>
      </c>
      <c r="D11" s="42">
        <v>4</v>
      </c>
      <c r="E11" s="90">
        <v>1975.2200000000003</v>
      </c>
      <c r="F11" s="87">
        <v>598.13</v>
      </c>
      <c r="G11" s="92">
        <v>1036.2950000000001</v>
      </c>
      <c r="H11" s="89">
        <v>1594.3000000000002</v>
      </c>
      <c r="I11" s="38"/>
      <c r="J11" s="107">
        <f t="shared" si="3"/>
        <v>559</v>
      </c>
      <c r="K11" s="110">
        <f t="shared" si="4"/>
        <v>968.5</v>
      </c>
      <c r="L11" s="108">
        <f t="shared" si="5"/>
        <v>1490</v>
      </c>
      <c r="N11" s="289"/>
      <c r="O11" s="289"/>
    </row>
    <row r="12" spans="1:15" x14ac:dyDescent="0.25">
      <c r="A12" s="119"/>
      <c r="B12" s="130"/>
      <c r="C12" s="29" t="s">
        <v>728</v>
      </c>
      <c r="D12" s="42">
        <v>4</v>
      </c>
      <c r="E12" s="90">
        <v>4489.72</v>
      </c>
      <c r="F12" s="87">
        <v>2427.2950000000001</v>
      </c>
      <c r="G12" s="93">
        <v>2987.44</v>
      </c>
      <c r="H12" s="89">
        <v>4489.72</v>
      </c>
      <c r="I12" s="38"/>
      <c r="J12" s="107">
        <f t="shared" si="3"/>
        <v>2268.5</v>
      </c>
      <c r="K12" s="110">
        <f t="shared" si="4"/>
        <v>2792</v>
      </c>
      <c r="L12" s="108">
        <f t="shared" si="5"/>
        <v>4196</v>
      </c>
      <c r="N12" s="289"/>
      <c r="O12" s="289"/>
    </row>
    <row r="13" spans="1:15" x14ac:dyDescent="0.25">
      <c r="A13" s="119"/>
      <c r="B13" s="130"/>
      <c r="C13" s="29" t="s">
        <v>709</v>
      </c>
      <c r="D13" s="42">
        <v>4</v>
      </c>
      <c r="E13" s="90">
        <v>2221.3200000000002</v>
      </c>
      <c r="F13" s="87">
        <v>1147.575</v>
      </c>
      <c r="G13" s="94">
        <v>1412.4</v>
      </c>
      <c r="H13" s="89">
        <v>1765.5</v>
      </c>
      <c r="I13" s="38"/>
      <c r="J13" s="107">
        <f t="shared" si="3"/>
        <v>1072.5</v>
      </c>
      <c r="K13" s="110">
        <f t="shared" si="4"/>
        <v>1320</v>
      </c>
      <c r="L13" s="108">
        <f t="shared" si="5"/>
        <v>1650</v>
      </c>
      <c r="N13" s="289"/>
      <c r="O13" s="289"/>
    </row>
    <row r="14" spans="1:15" x14ac:dyDescent="0.25">
      <c r="A14" s="119"/>
      <c r="B14" s="70"/>
      <c r="C14" s="135" t="s">
        <v>732</v>
      </c>
      <c r="D14" s="136">
        <f>SUM(D15:D18)</f>
        <v>8</v>
      </c>
      <c r="E14" s="137">
        <f t="shared" ref="E14:H14" si="6">SUM(E15:E18)</f>
        <v>4260.74</v>
      </c>
      <c r="F14" s="137">
        <f t="shared" si="6"/>
        <v>2072.59</v>
      </c>
      <c r="G14" s="137">
        <f t="shared" si="6"/>
        <v>2550.88</v>
      </c>
      <c r="H14" s="138">
        <f t="shared" si="6"/>
        <v>3188.6000000000004</v>
      </c>
      <c r="I14" s="38"/>
      <c r="J14" s="106">
        <f t="shared" si="3"/>
        <v>1937</v>
      </c>
      <c r="K14" s="111">
        <f t="shared" si="4"/>
        <v>2384</v>
      </c>
      <c r="L14" s="109">
        <f t="shared" si="5"/>
        <v>2980</v>
      </c>
      <c r="N14" s="289"/>
      <c r="O14" s="289"/>
    </row>
    <row r="15" spans="1:15" x14ac:dyDescent="0.25">
      <c r="A15" s="119"/>
      <c r="B15" s="70"/>
      <c r="C15" s="29" t="s">
        <v>715</v>
      </c>
      <c r="D15" s="42">
        <v>2</v>
      </c>
      <c r="E15" s="90">
        <v>821.76</v>
      </c>
      <c r="F15" s="87">
        <v>410.34500000000003</v>
      </c>
      <c r="G15" s="88">
        <v>505.04</v>
      </c>
      <c r="H15" s="89">
        <v>631.30000000000007</v>
      </c>
      <c r="I15" s="38"/>
      <c r="J15" s="107">
        <f>F15/1.07</f>
        <v>383.5</v>
      </c>
      <c r="K15" s="110">
        <f t="shared" si="4"/>
        <v>472</v>
      </c>
      <c r="L15" s="108">
        <f t="shared" si="5"/>
        <v>590</v>
      </c>
    </row>
    <row r="16" spans="1:15" x14ac:dyDescent="0.25">
      <c r="A16" s="119"/>
      <c r="B16" s="70"/>
      <c r="C16" s="29" t="s">
        <v>717</v>
      </c>
      <c r="D16" s="42">
        <v>2</v>
      </c>
      <c r="E16" s="90">
        <v>639.86</v>
      </c>
      <c r="F16" s="87">
        <v>312.97500000000002</v>
      </c>
      <c r="G16" s="88">
        <v>385.20000000000005</v>
      </c>
      <c r="H16" s="89">
        <v>481.5</v>
      </c>
      <c r="I16" s="38"/>
      <c r="J16" s="107">
        <f t="shared" si="3"/>
        <v>292.5</v>
      </c>
      <c r="K16" s="110">
        <f t="shared" si="4"/>
        <v>360</v>
      </c>
      <c r="L16" s="108">
        <f t="shared" si="5"/>
        <v>450</v>
      </c>
    </row>
    <row r="17" spans="1:12" x14ac:dyDescent="0.25">
      <c r="A17" s="119"/>
      <c r="B17" s="70"/>
      <c r="C17" s="29" t="s">
        <v>713</v>
      </c>
      <c r="D17" s="42">
        <v>2</v>
      </c>
      <c r="E17" s="90">
        <v>1923.8600000000001</v>
      </c>
      <c r="F17" s="87">
        <v>938.92499999999995</v>
      </c>
      <c r="G17" s="88">
        <v>1155.6000000000001</v>
      </c>
      <c r="H17" s="89">
        <v>1444.5</v>
      </c>
      <c r="I17" s="38"/>
      <c r="J17" s="107">
        <f t="shared" si="3"/>
        <v>877.49999999999989</v>
      </c>
      <c r="K17" s="110">
        <f t="shared" si="4"/>
        <v>1080</v>
      </c>
      <c r="L17" s="108">
        <f t="shared" si="5"/>
        <v>1350</v>
      </c>
    </row>
    <row r="18" spans="1:12" x14ac:dyDescent="0.25">
      <c r="A18" s="119"/>
      <c r="B18" s="70"/>
      <c r="C18" s="29" t="s">
        <v>716</v>
      </c>
      <c r="D18" s="42">
        <v>2</v>
      </c>
      <c r="E18" s="90">
        <v>875.26</v>
      </c>
      <c r="F18" s="87">
        <v>410.34500000000003</v>
      </c>
      <c r="G18" s="88">
        <v>505.04</v>
      </c>
      <c r="H18" s="89">
        <v>631.30000000000007</v>
      </c>
      <c r="I18" s="38"/>
      <c r="J18" s="107">
        <f t="shared" si="3"/>
        <v>383.5</v>
      </c>
      <c r="K18" s="110">
        <f t="shared" si="4"/>
        <v>472</v>
      </c>
      <c r="L18" s="108">
        <f t="shared" si="5"/>
        <v>590</v>
      </c>
    </row>
    <row r="19" spans="1:12" x14ac:dyDescent="0.25">
      <c r="A19" s="119"/>
      <c r="B19" s="70"/>
      <c r="C19" s="135" t="s">
        <v>734</v>
      </c>
      <c r="D19" s="136">
        <f>SUM(D20:D28)</f>
        <v>37</v>
      </c>
      <c r="E19" s="137">
        <f t="shared" ref="E19:H19" si="7">SUM(E20:E28)</f>
        <v>19113.41</v>
      </c>
      <c r="F19" s="137">
        <f t="shared" si="7"/>
        <v>9537.9800000000014</v>
      </c>
      <c r="G19" s="137">
        <f t="shared" si="7"/>
        <v>11608.43</v>
      </c>
      <c r="H19" s="138">
        <f t="shared" si="7"/>
        <v>14369.03</v>
      </c>
      <c r="I19" s="38"/>
      <c r="J19" s="106">
        <f t="shared" si="3"/>
        <v>8914</v>
      </c>
      <c r="K19" s="111">
        <f t="shared" si="4"/>
        <v>10849</v>
      </c>
      <c r="L19" s="109">
        <f t="shared" si="5"/>
        <v>13429</v>
      </c>
    </row>
    <row r="20" spans="1:12" x14ac:dyDescent="0.25">
      <c r="A20" s="119"/>
      <c r="B20" s="70"/>
      <c r="C20" s="29" t="s">
        <v>714</v>
      </c>
      <c r="D20" s="42">
        <v>3</v>
      </c>
      <c r="E20" s="90">
        <v>1558.9900000000002</v>
      </c>
      <c r="F20" s="87">
        <v>765.05000000000007</v>
      </c>
      <c r="G20" s="88">
        <v>941.6</v>
      </c>
      <c r="H20" s="89">
        <v>1177</v>
      </c>
      <c r="I20" s="38"/>
      <c r="J20" s="107">
        <f t="shared" si="3"/>
        <v>715</v>
      </c>
      <c r="K20" s="110">
        <f t="shared" si="4"/>
        <v>880</v>
      </c>
      <c r="L20" s="108">
        <f t="shared" si="5"/>
        <v>1100</v>
      </c>
    </row>
    <row r="21" spans="1:12" x14ac:dyDescent="0.25">
      <c r="A21" s="119"/>
      <c r="B21" s="70"/>
      <c r="C21" s="29" t="s">
        <v>721</v>
      </c>
      <c r="D21" s="42">
        <v>2</v>
      </c>
      <c r="E21" s="90">
        <v>2073.66</v>
      </c>
      <c r="F21" s="87">
        <v>973.7</v>
      </c>
      <c r="G21" s="88">
        <v>1198.4000000000001</v>
      </c>
      <c r="H21" s="89">
        <v>1498</v>
      </c>
      <c r="I21" s="38"/>
      <c r="J21" s="107">
        <f t="shared" si="3"/>
        <v>910</v>
      </c>
      <c r="K21" s="110">
        <f t="shared" si="4"/>
        <v>1120</v>
      </c>
      <c r="L21" s="108">
        <f t="shared" si="5"/>
        <v>1400</v>
      </c>
    </row>
    <row r="22" spans="1:12" x14ac:dyDescent="0.25">
      <c r="A22" s="119"/>
      <c r="B22" s="70"/>
      <c r="C22" s="29" t="s">
        <v>720</v>
      </c>
      <c r="D22" s="42">
        <v>4</v>
      </c>
      <c r="E22" s="90">
        <v>3259.22</v>
      </c>
      <c r="F22" s="87">
        <v>1530.1000000000001</v>
      </c>
      <c r="G22" s="88">
        <v>1883.2</v>
      </c>
      <c r="H22" s="89">
        <v>2354</v>
      </c>
      <c r="I22" s="38"/>
      <c r="J22" s="107">
        <f t="shared" si="3"/>
        <v>1430</v>
      </c>
      <c r="K22" s="110">
        <f t="shared" si="4"/>
        <v>1760</v>
      </c>
      <c r="L22" s="108">
        <f t="shared" si="5"/>
        <v>2200</v>
      </c>
    </row>
    <row r="23" spans="1:12" x14ac:dyDescent="0.25">
      <c r="A23" s="119"/>
      <c r="B23" s="70"/>
      <c r="C23" s="29" t="s">
        <v>724</v>
      </c>
      <c r="D23" s="42">
        <v>2</v>
      </c>
      <c r="E23" s="90">
        <v>1099.96</v>
      </c>
      <c r="F23" s="87">
        <v>556.4</v>
      </c>
      <c r="G23" s="88">
        <v>684.80000000000007</v>
      </c>
      <c r="H23" s="89">
        <v>856</v>
      </c>
      <c r="I23" s="38"/>
      <c r="J23" s="107">
        <f t="shared" si="3"/>
        <v>520</v>
      </c>
      <c r="K23" s="110">
        <f t="shared" si="4"/>
        <v>640</v>
      </c>
      <c r="L23" s="108">
        <f t="shared" si="5"/>
        <v>800</v>
      </c>
    </row>
    <row r="24" spans="1:12" x14ac:dyDescent="0.25">
      <c r="A24" s="119"/>
      <c r="B24" s="70"/>
      <c r="C24" s="29" t="s">
        <v>726</v>
      </c>
      <c r="D24" s="42">
        <v>3</v>
      </c>
      <c r="E24" s="90">
        <v>1601.7900000000002</v>
      </c>
      <c r="F24" s="87">
        <v>834.6</v>
      </c>
      <c r="G24" s="88">
        <v>1027.2</v>
      </c>
      <c r="H24" s="89">
        <v>1284</v>
      </c>
      <c r="I24" s="38"/>
      <c r="J24" s="107">
        <f t="shared" si="3"/>
        <v>780</v>
      </c>
      <c r="K24" s="110">
        <f t="shared" si="4"/>
        <v>960</v>
      </c>
      <c r="L24" s="108">
        <f t="shared" si="5"/>
        <v>1200</v>
      </c>
    </row>
    <row r="25" spans="1:12" x14ac:dyDescent="0.25">
      <c r="A25" s="119"/>
      <c r="B25" s="70"/>
      <c r="C25" s="29" t="s">
        <v>719</v>
      </c>
      <c r="D25" s="42">
        <v>2</v>
      </c>
      <c r="E25" s="90">
        <v>1431.66</v>
      </c>
      <c r="F25" s="87">
        <v>695.5</v>
      </c>
      <c r="G25" s="88">
        <v>856</v>
      </c>
      <c r="H25" s="89">
        <v>1070</v>
      </c>
      <c r="I25" s="38"/>
      <c r="J25" s="107">
        <f t="shared" si="3"/>
        <v>650</v>
      </c>
      <c r="K25" s="110">
        <f t="shared" si="4"/>
        <v>800</v>
      </c>
      <c r="L25" s="108">
        <f t="shared" si="5"/>
        <v>999.99999999999989</v>
      </c>
    </row>
    <row r="26" spans="1:12" x14ac:dyDescent="0.25">
      <c r="A26" s="119"/>
      <c r="B26" s="70"/>
      <c r="C26" s="29" t="s">
        <v>718</v>
      </c>
      <c r="D26" s="42">
        <v>4</v>
      </c>
      <c r="E26" s="90">
        <v>2660.0200000000004</v>
      </c>
      <c r="F26" s="87">
        <v>1182.3500000000001</v>
      </c>
      <c r="G26" s="88">
        <v>1455.2</v>
      </c>
      <c r="H26" s="89">
        <v>1819</v>
      </c>
      <c r="I26" s="38"/>
      <c r="J26" s="107">
        <f t="shared" si="3"/>
        <v>1105</v>
      </c>
      <c r="K26" s="110">
        <f t="shared" si="4"/>
        <v>1360</v>
      </c>
      <c r="L26" s="108">
        <f t="shared" si="5"/>
        <v>1700</v>
      </c>
    </row>
    <row r="27" spans="1:12" x14ac:dyDescent="0.25">
      <c r="A27" s="119"/>
      <c r="B27" s="70"/>
      <c r="C27" s="29" t="s">
        <v>722</v>
      </c>
      <c r="D27" s="42">
        <v>16</v>
      </c>
      <c r="E27" s="90">
        <v>4862.08</v>
      </c>
      <c r="F27" s="87">
        <v>2434.25</v>
      </c>
      <c r="G27" s="88">
        <v>2996</v>
      </c>
      <c r="H27" s="89">
        <v>3745</v>
      </c>
      <c r="I27" s="38"/>
      <c r="J27" s="107">
        <f t="shared" si="3"/>
        <v>2275</v>
      </c>
      <c r="K27" s="110">
        <f t="shared" si="4"/>
        <v>2800</v>
      </c>
      <c r="L27" s="108">
        <f t="shared" si="5"/>
        <v>3500</v>
      </c>
    </row>
    <row r="28" spans="1:12" x14ac:dyDescent="0.25">
      <c r="A28" s="119"/>
      <c r="B28" s="70"/>
      <c r="C28" s="29" t="s">
        <v>725</v>
      </c>
      <c r="D28" s="42">
        <v>1</v>
      </c>
      <c r="E28" s="90">
        <v>566.03000000000009</v>
      </c>
      <c r="F28" s="87">
        <v>566.03000000000009</v>
      </c>
      <c r="G28" s="88">
        <v>566.03000000000009</v>
      </c>
      <c r="H28" s="89">
        <v>566.03000000000009</v>
      </c>
      <c r="I28" s="38"/>
      <c r="J28" s="107">
        <f t="shared" si="3"/>
        <v>529</v>
      </c>
      <c r="K28" s="110">
        <f t="shared" si="4"/>
        <v>529</v>
      </c>
      <c r="L28" s="108">
        <f t="shared" si="5"/>
        <v>529</v>
      </c>
    </row>
    <row r="29" spans="1:12" x14ac:dyDescent="0.25">
      <c r="A29" s="119"/>
      <c r="B29" s="124"/>
      <c r="C29" s="126" t="s">
        <v>744</v>
      </c>
      <c r="D29" s="127">
        <f>SUM(D30:D36)</f>
        <v>41</v>
      </c>
      <c r="E29" s="128">
        <f t="shared" ref="E29:H29" si="8">SUM(E30:E36)</f>
        <v>9468.43</v>
      </c>
      <c r="F29" s="128">
        <f t="shared" si="8"/>
        <v>0</v>
      </c>
      <c r="G29" s="128">
        <f t="shared" si="8"/>
        <v>0</v>
      </c>
      <c r="H29" s="129">
        <f t="shared" si="8"/>
        <v>3498.9000000000005</v>
      </c>
      <c r="I29" s="38"/>
      <c r="J29" s="106">
        <f t="shared" si="3"/>
        <v>0</v>
      </c>
      <c r="K29" s="111">
        <f t="shared" si="4"/>
        <v>0</v>
      </c>
      <c r="L29" s="109">
        <f t="shared" si="5"/>
        <v>3270.0000000000005</v>
      </c>
    </row>
    <row r="30" spans="1:12" x14ac:dyDescent="0.25">
      <c r="A30" s="119"/>
      <c r="B30" s="124"/>
      <c r="C30" s="29" t="s">
        <v>735</v>
      </c>
      <c r="D30" s="42">
        <v>4</v>
      </c>
      <c r="E30" s="90">
        <v>894.5200000000001</v>
      </c>
      <c r="F30" s="87"/>
      <c r="G30" s="88"/>
      <c r="H30" s="89">
        <v>288.90000000000003</v>
      </c>
      <c r="I30" s="38"/>
      <c r="J30" s="107">
        <f t="shared" si="3"/>
        <v>0</v>
      </c>
      <c r="K30" s="110">
        <f t="shared" si="4"/>
        <v>0</v>
      </c>
      <c r="L30" s="108">
        <f t="shared" si="5"/>
        <v>270</v>
      </c>
    </row>
    <row r="31" spans="1:12" x14ac:dyDescent="0.25">
      <c r="A31" s="119"/>
      <c r="B31" s="124"/>
      <c r="C31" s="29" t="s">
        <v>736</v>
      </c>
      <c r="D31" s="42">
        <v>8</v>
      </c>
      <c r="E31" s="90">
        <v>1906.74</v>
      </c>
      <c r="F31" s="87"/>
      <c r="G31" s="88"/>
      <c r="H31" s="89">
        <v>609.90000000000009</v>
      </c>
      <c r="I31" s="38"/>
      <c r="J31" s="107">
        <f t="shared" si="3"/>
        <v>0</v>
      </c>
      <c r="K31" s="110">
        <f t="shared" si="4"/>
        <v>0</v>
      </c>
      <c r="L31" s="108">
        <f t="shared" si="5"/>
        <v>570</v>
      </c>
    </row>
    <row r="32" spans="1:12" x14ac:dyDescent="0.25">
      <c r="A32" s="119"/>
      <c r="B32" s="124"/>
      <c r="C32" s="29" t="s">
        <v>737</v>
      </c>
      <c r="D32" s="42">
        <v>6</v>
      </c>
      <c r="E32" s="90">
        <v>1373.88</v>
      </c>
      <c r="F32" s="87"/>
      <c r="G32" s="88"/>
      <c r="H32" s="89">
        <v>609.90000000000009</v>
      </c>
      <c r="I32" s="38"/>
      <c r="J32" s="107">
        <f t="shared" si="3"/>
        <v>0</v>
      </c>
      <c r="K32" s="110">
        <f t="shared" si="4"/>
        <v>0</v>
      </c>
      <c r="L32" s="108">
        <f t="shared" si="5"/>
        <v>570</v>
      </c>
    </row>
    <row r="33" spans="1:14" x14ac:dyDescent="0.25">
      <c r="A33" s="119"/>
      <c r="B33" s="124"/>
      <c r="C33" s="29" t="s">
        <v>738</v>
      </c>
      <c r="D33" s="42">
        <v>3</v>
      </c>
      <c r="E33" s="90">
        <v>788.59</v>
      </c>
      <c r="F33" s="87"/>
      <c r="G33" s="88"/>
      <c r="H33" s="89">
        <v>374.5</v>
      </c>
      <c r="I33" s="38"/>
      <c r="J33" s="107">
        <f t="shared" si="3"/>
        <v>0</v>
      </c>
      <c r="K33" s="110">
        <f t="shared" si="4"/>
        <v>0</v>
      </c>
      <c r="L33" s="108">
        <f t="shared" si="5"/>
        <v>350</v>
      </c>
    </row>
    <row r="34" spans="1:14" x14ac:dyDescent="0.25">
      <c r="A34" s="119"/>
      <c r="B34" s="124"/>
      <c r="C34" s="29" t="s">
        <v>739</v>
      </c>
      <c r="D34" s="42">
        <v>7</v>
      </c>
      <c r="E34" s="90">
        <v>1490.5100000000002</v>
      </c>
      <c r="F34" s="87"/>
      <c r="G34" s="88"/>
      <c r="H34" s="89">
        <v>567.1</v>
      </c>
      <c r="I34" s="38"/>
      <c r="J34" s="107">
        <f t="shared" si="3"/>
        <v>0</v>
      </c>
      <c r="K34" s="110">
        <f t="shared" si="4"/>
        <v>0</v>
      </c>
      <c r="L34" s="108">
        <f t="shared" si="5"/>
        <v>530</v>
      </c>
    </row>
    <row r="35" spans="1:14" x14ac:dyDescent="0.25">
      <c r="A35" s="119"/>
      <c r="B35" s="124"/>
      <c r="C35" s="29" t="s">
        <v>740</v>
      </c>
      <c r="D35" s="42">
        <v>6</v>
      </c>
      <c r="E35" s="90">
        <v>1438.0800000000002</v>
      </c>
      <c r="F35" s="87"/>
      <c r="G35" s="88"/>
      <c r="H35" s="89">
        <v>524.30000000000007</v>
      </c>
      <c r="I35" s="38"/>
      <c r="J35" s="107">
        <f t="shared" si="3"/>
        <v>0</v>
      </c>
      <c r="K35" s="110">
        <f t="shared" si="4"/>
        <v>0</v>
      </c>
      <c r="L35" s="108">
        <f t="shared" si="5"/>
        <v>490.00000000000006</v>
      </c>
    </row>
    <row r="36" spans="1:14" ht="15.75" thickBot="1" x14ac:dyDescent="0.3">
      <c r="A36" s="120"/>
      <c r="B36" s="125"/>
      <c r="C36" s="96" t="s">
        <v>741</v>
      </c>
      <c r="D36" s="97">
        <v>7</v>
      </c>
      <c r="E36" s="98">
        <v>1576.11</v>
      </c>
      <c r="F36" s="99"/>
      <c r="G36" s="100"/>
      <c r="H36" s="101">
        <v>524.30000000000007</v>
      </c>
      <c r="I36" s="38"/>
      <c r="J36" s="246">
        <f t="shared" si="3"/>
        <v>0</v>
      </c>
      <c r="K36" s="247">
        <f t="shared" si="4"/>
        <v>0</v>
      </c>
      <c r="L36" s="248">
        <f t="shared" si="5"/>
        <v>490.00000000000006</v>
      </c>
      <c r="N36" s="68" t="s">
        <v>21</v>
      </c>
    </row>
  </sheetData>
  <autoFilter ref="A3:L3" xr:uid="{93BFEE1E-0F04-4885-86D8-1BB86FC6C2D6}"/>
  <mergeCells count="15">
    <mergeCell ref="B1:C1"/>
    <mergeCell ref="G1:K1"/>
    <mergeCell ref="A2:H2"/>
    <mergeCell ref="N3:O3"/>
    <mergeCell ref="N4:O4"/>
    <mergeCell ref="N5:O5"/>
    <mergeCell ref="N6:O6"/>
    <mergeCell ref="N7:O7"/>
    <mergeCell ref="N13:O13"/>
    <mergeCell ref="N14:O14"/>
    <mergeCell ref="N8:O8"/>
    <mergeCell ref="N9:O9"/>
    <mergeCell ref="N10:O10"/>
    <mergeCell ref="N11:O11"/>
    <mergeCell ref="N12:O12"/>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7E33-42F9-4336-9266-59DEB4791217}">
  <dimension ref="A1:P28"/>
  <sheetViews>
    <sheetView workbookViewId="0">
      <pane ySplit="3" topLeftCell="A4" activePane="bottomLeft" state="frozen"/>
      <selection pane="bottomLeft" activeCell="L1" sqref="L1"/>
    </sheetView>
  </sheetViews>
  <sheetFormatPr baseColWidth="10" defaultColWidth="9.140625" defaultRowHeight="15" x14ac:dyDescent="0.25"/>
  <cols>
    <col min="1" max="1" width="3.5703125" style="5" customWidth="1"/>
    <col min="2" max="2" width="64" style="5" bestFit="1" customWidth="1"/>
    <col min="3" max="3" width="9.7109375" style="1" bestFit="1" customWidth="1"/>
    <col min="4" max="4" width="12.7109375" style="5" bestFit="1" customWidth="1"/>
    <col min="5" max="5" width="11.85546875" style="1" customWidth="1"/>
    <col min="6" max="6" width="15.85546875" style="5" customWidth="1"/>
    <col min="7" max="7" width="1.7109375" style="5" customWidth="1"/>
    <col min="8" max="8" width="17.140625" style="69" customWidth="1"/>
    <col min="9" max="9" width="1.5703125" style="5" customWidth="1"/>
    <col min="10" max="10" width="14.140625" style="5" customWidth="1"/>
    <col min="11" max="11" width="1.7109375" style="5" customWidth="1"/>
    <col min="12" max="12" width="16.42578125" style="5" customWidth="1"/>
    <col min="13" max="13" width="1.5703125" style="5" customWidth="1"/>
    <col min="14" max="14" width="20.28515625" style="5" customWidth="1"/>
    <col min="15" max="15" width="22" style="5" customWidth="1"/>
    <col min="16" max="16384" width="9.140625" style="5"/>
  </cols>
  <sheetData>
    <row r="1" spans="1:15" ht="27.75" customHeight="1" x14ac:dyDescent="0.25">
      <c r="A1" s="278"/>
      <c r="B1" s="278"/>
      <c r="C1" s="2"/>
      <c r="D1" s="3"/>
      <c r="E1" s="4"/>
      <c r="F1" s="279" t="s">
        <v>0</v>
      </c>
      <c r="G1" s="279"/>
      <c r="H1" s="279"/>
      <c r="I1" s="279"/>
      <c r="J1" s="279"/>
      <c r="L1" s="6" t="s">
        <v>3742</v>
      </c>
    </row>
    <row r="2" spans="1:15" ht="27" thickBot="1" x14ac:dyDescent="0.3">
      <c r="A2" s="280" t="s">
        <v>3740</v>
      </c>
      <c r="B2" s="280"/>
      <c r="C2" s="280"/>
      <c r="D2" s="280"/>
      <c r="E2" s="280"/>
      <c r="F2" s="280"/>
      <c r="G2" s="280"/>
      <c r="H2" s="280"/>
      <c r="I2" s="280"/>
      <c r="J2" s="280"/>
      <c r="K2" s="7"/>
      <c r="N2" s="6"/>
    </row>
    <row r="3" spans="1:15" ht="47.25" customHeight="1" thickBot="1" x14ac:dyDescent="0.3">
      <c r="A3" s="225"/>
      <c r="B3" s="83" t="s">
        <v>1</v>
      </c>
      <c r="C3" s="8" t="s">
        <v>2</v>
      </c>
      <c r="D3" s="9" t="s">
        <v>3</v>
      </c>
      <c r="E3" s="10" t="s">
        <v>4</v>
      </c>
      <c r="F3" s="11" t="s">
        <v>5</v>
      </c>
      <c r="G3" s="12"/>
      <c r="H3" s="232" t="s">
        <v>6</v>
      </c>
      <c r="I3" s="6"/>
      <c r="J3" s="14" t="s">
        <v>7</v>
      </c>
      <c r="L3" s="15" t="s">
        <v>8</v>
      </c>
      <c r="M3" s="6"/>
      <c r="N3" s="281" t="s">
        <v>9</v>
      </c>
      <c r="O3" s="282"/>
    </row>
    <row r="4" spans="1:15" s="17" customFormat="1" ht="15.75" thickBot="1" x14ac:dyDescent="0.3">
      <c r="A4" s="204"/>
      <c r="B4" s="226" t="s">
        <v>3655</v>
      </c>
      <c r="C4" s="227">
        <f>C5+C18</f>
        <v>120</v>
      </c>
      <c r="D4" s="228">
        <f>D5+D18</f>
        <v>33639.08</v>
      </c>
      <c r="E4" s="229">
        <v>0.3</v>
      </c>
      <c r="F4" s="230">
        <f>ROUND(D4*(1-E4),-1)</f>
        <v>23550</v>
      </c>
      <c r="G4" s="16"/>
      <c r="H4" s="231">
        <f>SUM(F4*$L$5*$L$10)</f>
        <v>23550</v>
      </c>
      <c r="I4" s="5"/>
      <c r="J4" s="203">
        <f>H4/1.07</f>
        <v>22009.34579439252</v>
      </c>
      <c r="L4" s="205" t="s">
        <v>10</v>
      </c>
      <c r="M4" s="5"/>
      <c r="N4" s="297" t="s">
        <v>10</v>
      </c>
      <c r="O4" s="298"/>
    </row>
    <row r="5" spans="1:15" ht="15.75" thickBot="1" x14ac:dyDescent="0.3">
      <c r="A5" s="70"/>
      <c r="B5" s="18" t="s">
        <v>797</v>
      </c>
      <c r="C5" s="19">
        <f>SUM(C6:C17)</f>
        <v>58</v>
      </c>
      <c r="D5" s="20">
        <f>SUM(D6:D17)</f>
        <v>15511.08</v>
      </c>
      <c r="E5" s="21">
        <v>0.2</v>
      </c>
      <c r="F5" s="22">
        <f t="shared" ref="F5:F25" si="0">ROUND(D5*(1-E5),-1)</f>
        <v>12410</v>
      </c>
      <c r="G5" s="23"/>
      <c r="H5" s="24">
        <f>SUM(F5*$L$5*$L$10)</f>
        <v>12410</v>
      </c>
      <c r="I5" s="25"/>
      <c r="J5" s="201">
        <f t="shared" ref="J5:J25" si="1">H5/1.07</f>
        <v>11598.130841121494</v>
      </c>
      <c r="K5" s="25"/>
      <c r="L5" s="26">
        <v>1</v>
      </c>
      <c r="M5" s="25"/>
      <c r="N5" s="27" t="s">
        <v>11</v>
      </c>
      <c r="O5" s="28">
        <v>1</v>
      </c>
    </row>
    <row r="6" spans="1:15" s="37" customFormat="1" x14ac:dyDescent="0.25">
      <c r="A6" s="174"/>
      <c r="B6" s="29" t="s">
        <v>1095</v>
      </c>
      <c r="C6" s="30">
        <v>10</v>
      </c>
      <c r="D6" s="31">
        <v>2690</v>
      </c>
      <c r="E6" s="32">
        <v>0.1</v>
      </c>
      <c r="F6" s="33">
        <f t="shared" si="0"/>
        <v>2420</v>
      </c>
      <c r="G6" s="34"/>
      <c r="H6" s="35">
        <f t="shared" ref="H6:H25" si="2">SUM(F6*$L$5*$L$10)</f>
        <v>2420</v>
      </c>
      <c r="I6" s="36"/>
      <c r="J6" s="103">
        <f t="shared" si="1"/>
        <v>2261.6822429906542</v>
      </c>
      <c r="K6" s="36"/>
      <c r="L6" s="36"/>
      <c r="M6" s="36"/>
      <c r="N6" s="180" t="s">
        <v>12</v>
      </c>
      <c r="O6" s="206">
        <v>1</v>
      </c>
    </row>
    <row r="7" spans="1:15" s="37" customFormat="1" ht="15.75" thickBot="1" x14ac:dyDescent="0.3">
      <c r="A7" s="174"/>
      <c r="B7" s="29" t="s">
        <v>1165</v>
      </c>
      <c r="C7" s="30">
        <v>3</v>
      </c>
      <c r="D7" s="31">
        <v>858</v>
      </c>
      <c r="E7" s="32">
        <v>0.1</v>
      </c>
      <c r="F7" s="33">
        <f t="shared" si="0"/>
        <v>770</v>
      </c>
      <c r="G7" s="38"/>
      <c r="H7" s="212">
        <f t="shared" si="2"/>
        <v>770</v>
      </c>
      <c r="I7" s="36"/>
      <c r="J7" s="103">
        <f t="shared" si="1"/>
        <v>719.62616822429902</v>
      </c>
      <c r="K7" s="36"/>
      <c r="L7" s="36"/>
      <c r="M7" s="36"/>
      <c r="N7" s="182" t="s">
        <v>13</v>
      </c>
      <c r="O7" s="207">
        <v>0.75</v>
      </c>
    </row>
    <row r="8" spans="1:15" ht="15.75" thickBot="1" x14ac:dyDescent="0.3">
      <c r="A8" s="70"/>
      <c r="B8" s="29" t="s">
        <v>3311</v>
      </c>
      <c r="C8" s="30">
        <v>2</v>
      </c>
      <c r="D8" s="31">
        <v>610</v>
      </c>
      <c r="E8" s="32">
        <v>0.1</v>
      </c>
      <c r="F8" s="33">
        <f t="shared" si="0"/>
        <v>550</v>
      </c>
      <c r="G8" s="34"/>
      <c r="H8" s="212">
        <f t="shared" si="2"/>
        <v>550</v>
      </c>
      <c r="I8" s="39"/>
      <c r="J8" s="103">
        <f t="shared" si="1"/>
        <v>514.01869158878503</v>
      </c>
      <c r="K8" s="39"/>
      <c r="L8" s="39"/>
      <c r="M8" s="39"/>
      <c r="N8" s="213"/>
      <c r="O8" s="214"/>
    </row>
    <row r="9" spans="1:15" ht="15.75" thickBot="1" x14ac:dyDescent="0.3">
      <c r="A9" s="70"/>
      <c r="B9" s="40" t="s">
        <v>985</v>
      </c>
      <c r="C9" s="30">
        <v>12</v>
      </c>
      <c r="D9" s="31">
        <v>3191</v>
      </c>
      <c r="E9" s="32">
        <v>0.1</v>
      </c>
      <c r="F9" s="33">
        <f t="shared" si="0"/>
        <v>2870</v>
      </c>
      <c r="G9" s="34"/>
      <c r="H9" s="212">
        <f t="shared" si="2"/>
        <v>2870</v>
      </c>
      <c r="I9" s="39"/>
      <c r="J9" s="103">
        <f t="shared" si="1"/>
        <v>2682.2429906542056</v>
      </c>
      <c r="K9" s="39"/>
      <c r="L9" s="41" t="s">
        <v>14</v>
      </c>
      <c r="M9" s="39"/>
      <c r="N9" s="299" t="s">
        <v>15</v>
      </c>
      <c r="O9" s="300"/>
    </row>
    <row r="10" spans="1:15" ht="15.75" thickBot="1" x14ac:dyDescent="0.3">
      <c r="A10" s="70"/>
      <c r="B10" s="29" t="s">
        <v>795</v>
      </c>
      <c r="C10" s="42">
        <v>5</v>
      </c>
      <c r="D10" s="43">
        <v>1256</v>
      </c>
      <c r="E10" s="32">
        <v>0.1</v>
      </c>
      <c r="F10" s="33">
        <f t="shared" si="0"/>
        <v>1130</v>
      </c>
      <c r="G10" s="34"/>
      <c r="H10" s="212">
        <f t="shared" si="2"/>
        <v>1130</v>
      </c>
      <c r="I10" s="39"/>
      <c r="J10" s="103">
        <f t="shared" si="1"/>
        <v>1056.0747663551401</v>
      </c>
      <c r="K10" s="39"/>
      <c r="L10" s="26">
        <v>1</v>
      </c>
      <c r="M10" s="39"/>
      <c r="N10" s="44" t="s">
        <v>16</v>
      </c>
      <c r="O10" s="45" t="s">
        <v>17</v>
      </c>
    </row>
    <row r="11" spans="1:15" x14ac:dyDescent="0.25">
      <c r="A11" s="70"/>
      <c r="B11" s="29" t="s">
        <v>1645</v>
      </c>
      <c r="C11" s="42">
        <v>6</v>
      </c>
      <c r="D11" s="43">
        <v>1516</v>
      </c>
      <c r="E11" s="32">
        <v>0.1</v>
      </c>
      <c r="F11" s="33">
        <f t="shared" si="0"/>
        <v>1360</v>
      </c>
      <c r="G11" s="34"/>
      <c r="H11" s="212">
        <f t="shared" si="2"/>
        <v>1360</v>
      </c>
      <c r="I11" s="39"/>
      <c r="J11" s="103">
        <f t="shared" si="1"/>
        <v>1271.0280373831774</v>
      </c>
      <c r="K11" s="39"/>
      <c r="L11" s="39"/>
      <c r="M11" s="39"/>
      <c r="N11" s="46" t="s">
        <v>18</v>
      </c>
      <c r="O11" s="28">
        <v>0.8</v>
      </c>
    </row>
    <row r="12" spans="1:15" x14ac:dyDescent="0.25">
      <c r="A12" s="70"/>
      <c r="B12" s="29" t="s">
        <v>1050</v>
      </c>
      <c r="C12" s="244">
        <v>9</v>
      </c>
      <c r="D12" s="257">
        <v>2480.08</v>
      </c>
      <c r="E12" s="32">
        <v>0.1</v>
      </c>
      <c r="F12" s="33">
        <f t="shared" si="0"/>
        <v>2230</v>
      </c>
      <c r="G12" s="48"/>
      <c r="H12" s="215">
        <f>SUM(F12*$L$5*$L$10)</f>
        <v>2230</v>
      </c>
      <c r="I12" s="39"/>
      <c r="J12" s="103">
        <f t="shared" si="1"/>
        <v>2084.1121495327102</v>
      </c>
      <c r="K12" s="39"/>
      <c r="L12" s="39"/>
      <c r="M12" s="39"/>
      <c r="N12" s="49" t="s">
        <v>19</v>
      </c>
      <c r="O12" s="50">
        <v>0.9</v>
      </c>
    </row>
    <row r="13" spans="1:15" s="37" customFormat="1" ht="15.75" thickBot="1" x14ac:dyDescent="0.3">
      <c r="A13" s="174"/>
      <c r="B13" s="29" t="s">
        <v>2002</v>
      </c>
      <c r="C13" s="51">
        <v>4</v>
      </c>
      <c r="D13" s="220">
        <v>1087</v>
      </c>
      <c r="E13" s="32">
        <v>0.1</v>
      </c>
      <c r="F13" s="33">
        <f t="shared" si="0"/>
        <v>980</v>
      </c>
      <c r="G13" s="34"/>
      <c r="H13" s="215">
        <f>SUM(F13*$L$5*$L$10)</f>
        <v>980</v>
      </c>
      <c r="I13" s="36"/>
      <c r="J13" s="103">
        <f t="shared" si="1"/>
        <v>915.8878504672897</v>
      </c>
      <c r="K13" s="36"/>
      <c r="L13" s="36"/>
      <c r="M13" s="36"/>
      <c r="N13" s="53" t="s">
        <v>20</v>
      </c>
      <c r="O13" s="54">
        <v>1</v>
      </c>
    </row>
    <row r="14" spans="1:15" s="217" customFormat="1" ht="15.75" thickBot="1" x14ac:dyDescent="0.3">
      <c r="A14" s="224"/>
      <c r="B14" s="29" t="s">
        <v>2295</v>
      </c>
      <c r="C14" s="51">
        <v>3</v>
      </c>
      <c r="D14" s="220">
        <v>757</v>
      </c>
      <c r="E14" s="32">
        <v>0.1</v>
      </c>
      <c r="F14" s="33">
        <f t="shared" si="0"/>
        <v>680</v>
      </c>
      <c r="G14" s="34"/>
      <c r="H14" s="79">
        <f>SUM(F14*$L$5*$L$10)</f>
        <v>680</v>
      </c>
      <c r="I14" s="216"/>
      <c r="J14" s="103">
        <f t="shared" si="1"/>
        <v>635.51401869158872</v>
      </c>
      <c r="K14" s="216"/>
      <c r="L14" s="216"/>
      <c r="M14" s="216"/>
      <c r="O14" s="218"/>
    </row>
    <row r="15" spans="1:15" s="37" customFormat="1" ht="15.75" thickBot="1" x14ac:dyDescent="0.3">
      <c r="A15" s="174"/>
      <c r="B15" s="29" t="s">
        <v>3656</v>
      </c>
      <c r="C15" s="51">
        <v>1</v>
      </c>
      <c r="D15" s="220">
        <v>269</v>
      </c>
      <c r="E15" s="32">
        <v>0</v>
      </c>
      <c r="F15" s="33">
        <f>D15</f>
        <v>269</v>
      </c>
      <c r="G15" s="34"/>
      <c r="H15" s="79">
        <f>F15</f>
        <v>269</v>
      </c>
      <c r="I15" s="36"/>
      <c r="J15" s="103">
        <f t="shared" si="1"/>
        <v>251.4018691588785</v>
      </c>
      <c r="K15" s="36"/>
      <c r="L15" s="36"/>
      <c r="M15" s="36"/>
      <c r="N15" s="293" t="s">
        <v>3647</v>
      </c>
      <c r="O15" s="294"/>
    </row>
    <row r="16" spans="1:15" s="37" customFormat="1" ht="15.75" thickBot="1" x14ac:dyDescent="0.3">
      <c r="A16" s="174"/>
      <c r="B16" s="29" t="s">
        <v>1912</v>
      </c>
      <c r="C16" s="219">
        <v>2</v>
      </c>
      <c r="D16" s="220">
        <v>498</v>
      </c>
      <c r="E16" s="32">
        <v>0.1</v>
      </c>
      <c r="F16" s="33">
        <f t="shared" si="0"/>
        <v>450</v>
      </c>
      <c r="G16" s="34"/>
      <c r="H16" s="79">
        <f>SUM(F16*$L$5*$L$10)</f>
        <v>450</v>
      </c>
      <c r="I16" s="36"/>
      <c r="J16" s="103">
        <f t="shared" si="1"/>
        <v>420.56074766355135</v>
      </c>
      <c r="K16" s="36"/>
      <c r="L16" s="36"/>
      <c r="M16" s="36"/>
      <c r="N16" s="295" t="s">
        <v>3666</v>
      </c>
      <c r="O16" s="296"/>
    </row>
    <row r="17" spans="1:16" x14ac:dyDescent="0.25">
      <c r="A17" s="70"/>
      <c r="B17" s="29" t="s">
        <v>3657</v>
      </c>
      <c r="C17" s="51">
        <v>1</v>
      </c>
      <c r="D17" s="220">
        <v>299</v>
      </c>
      <c r="E17" s="32">
        <v>0</v>
      </c>
      <c r="F17" s="33">
        <f>D17</f>
        <v>299</v>
      </c>
      <c r="G17" s="34"/>
      <c r="H17" s="79">
        <f>F17</f>
        <v>299</v>
      </c>
      <c r="I17" s="39"/>
      <c r="J17" s="103">
        <f t="shared" si="1"/>
        <v>279.43925233644859</v>
      </c>
      <c r="K17" s="39"/>
      <c r="L17" s="39"/>
      <c r="M17" s="39"/>
      <c r="N17" s="285" t="s">
        <v>1817</v>
      </c>
      <c r="O17" s="286"/>
    </row>
    <row r="18" spans="1:16" x14ac:dyDescent="0.25">
      <c r="A18" s="165"/>
      <c r="B18" s="55" t="s">
        <v>804</v>
      </c>
      <c r="C18" s="56">
        <f>SUM(C19:C25)</f>
        <v>62</v>
      </c>
      <c r="D18" s="258">
        <f>SUM(D19:D25)</f>
        <v>18128</v>
      </c>
      <c r="E18" s="58">
        <v>0.2</v>
      </c>
      <c r="F18" s="59">
        <f t="shared" si="0"/>
        <v>14500</v>
      </c>
      <c r="G18" s="48"/>
      <c r="H18" s="208">
        <f t="shared" si="2"/>
        <v>14500</v>
      </c>
      <c r="I18" s="39"/>
      <c r="J18" s="202">
        <f t="shared" si="1"/>
        <v>13551.401869158877</v>
      </c>
      <c r="K18" s="39"/>
      <c r="L18" s="39"/>
      <c r="M18" s="39"/>
      <c r="N18" s="265" t="s">
        <v>3030</v>
      </c>
      <c r="O18" s="266"/>
    </row>
    <row r="19" spans="1:16" ht="15" customHeight="1" x14ac:dyDescent="0.25">
      <c r="A19" s="165"/>
      <c r="B19" s="60" t="s">
        <v>862</v>
      </c>
      <c r="C19" s="51">
        <v>7</v>
      </c>
      <c r="D19" s="220">
        <v>1943</v>
      </c>
      <c r="E19" s="61">
        <v>0.1</v>
      </c>
      <c r="F19" s="62">
        <f t="shared" si="0"/>
        <v>1750</v>
      </c>
      <c r="G19" s="34"/>
      <c r="H19" s="221">
        <f t="shared" si="2"/>
        <v>1750</v>
      </c>
      <c r="I19" s="39"/>
      <c r="J19" s="103">
        <f t="shared" si="1"/>
        <v>1635.5140186915887</v>
      </c>
      <c r="K19" s="39"/>
      <c r="L19" s="39"/>
      <c r="M19" s="39"/>
      <c r="N19" s="265" t="s">
        <v>3664</v>
      </c>
      <c r="O19" s="266"/>
    </row>
    <row r="20" spans="1:16" ht="15" customHeight="1" x14ac:dyDescent="0.25">
      <c r="A20" s="165"/>
      <c r="B20" s="60" t="s">
        <v>3658</v>
      </c>
      <c r="C20" s="51">
        <v>2</v>
      </c>
      <c r="D20" s="220">
        <v>598</v>
      </c>
      <c r="E20" s="61">
        <v>0.1</v>
      </c>
      <c r="F20" s="62">
        <f t="shared" si="0"/>
        <v>540</v>
      </c>
      <c r="G20" s="34"/>
      <c r="H20" s="221">
        <f t="shared" si="2"/>
        <v>540</v>
      </c>
      <c r="I20" s="39"/>
      <c r="J20" s="103">
        <f t="shared" si="1"/>
        <v>504.67289719626166</v>
      </c>
      <c r="K20" s="39"/>
      <c r="L20" s="39"/>
      <c r="M20" s="39"/>
      <c r="N20" s="249" t="s">
        <v>3099</v>
      </c>
      <c r="O20" s="250"/>
    </row>
    <row r="21" spans="1:16" ht="15" customHeight="1" x14ac:dyDescent="0.25">
      <c r="A21" s="165"/>
      <c r="B21" s="60" t="s">
        <v>2257</v>
      </c>
      <c r="C21" s="51">
        <v>2</v>
      </c>
      <c r="D21" s="220">
        <v>658</v>
      </c>
      <c r="E21" s="61">
        <v>0.1</v>
      </c>
      <c r="F21" s="62">
        <f t="shared" si="0"/>
        <v>590</v>
      </c>
      <c r="G21" s="34"/>
      <c r="H21" s="221">
        <f t="shared" si="2"/>
        <v>590</v>
      </c>
      <c r="I21" s="39"/>
      <c r="J21" s="103">
        <f t="shared" si="1"/>
        <v>551.40186915887853</v>
      </c>
      <c r="K21" s="39"/>
      <c r="L21" s="39"/>
      <c r="M21" s="39"/>
      <c r="N21" s="249" t="s">
        <v>3665</v>
      </c>
      <c r="O21" s="250"/>
    </row>
    <row r="22" spans="1:16" x14ac:dyDescent="0.25">
      <c r="A22" s="165"/>
      <c r="B22" s="60" t="s">
        <v>1000</v>
      </c>
      <c r="C22" s="51">
        <v>3</v>
      </c>
      <c r="D22" s="220">
        <v>808</v>
      </c>
      <c r="E22" s="61">
        <v>0.1</v>
      </c>
      <c r="F22" s="62">
        <f t="shared" si="0"/>
        <v>730</v>
      </c>
      <c r="G22" s="34"/>
      <c r="H22" s="221">
        <f t="shared" si="2"/>
        <v>730</v>
      </c>
      <c r="I22" s="39"/>
      <c r="J22" s="103">
        <f t="shared" si="1"/>
        <v>682.24299065420553</v>
      </c>
      <c r="K22" s="39"/>
      <c r="L22" s="39"/>
      <c r="M22" s="39"/>
      <c r="N22" s="249" t="s">
        <v>783</v>
      </c>
      <c r="O22" s="250"/>
      <c r="P22" s="222"/>
    </row>
    <row r="23" spans="1:16" x14ac:dyDescent="0.25">
      <c r="A23" s="165"/>
      <c r="B23" s="60" t="s">
        <v>803</v>
      </c>
      <c r="C23" s="51">
        <v>16</v>
      </c>
      <c r="D23" s="220">
        <v>4824</v>
      </c>
      <c r="E23" s="223">
        <v>0.1</v>
      </c>
      <c r="F23" s="62">
        <f t="shared" si="0"/>
        <v>4340</v>
      </c>
      <c r="G23" s="63"/>
      <c r="H23" s="221">
        <f t="shared" si="2"/>
        <v>4340</v>
      </c>
      <c r="I23" s="39"/>
      <c r="J23" s="103">
        <f t="shared" si="1"/>
        <v>4056.0747663551401</v>
      </c>
      <c r="K23" s="39"/>
      <c r="L23" s="39"/>
      <c r="M23" s="39"/>
      <c r="N23" s="197" t="s">
        <v>3651</v>
      </c>
      <c r="O23" s="198"/>
    </row>
    <row r="24" spans="1:16" ht="15.75" thickBot="1" x14ac:dyDescent="0.3">
      <c r="A24" s="165"/>
      <c r="B24" s="60" t="s">
        <v>3659</v>
      </c>
      <c r="C24" s="51">
        <v>24</v>
      </c>
      <c r="D24" s="220">
        <v>6985</v>
      </c>
      <c r="E24" s="223">
        <v>0.1</v>
      </c>
      <c r="F24" s="62">
        <f t="shared" si="0"/>
        <v>6290</v>
      </c>
      <c r="G24" s="34"/>
      <c r="H24" s="221">
        <f t="shared" si="2"/>
        <v>6290</v>
      </c>
      <c r="I24" s="39"/>
      <c r="J24" s="103">
        <f t="shared" si="1"/>
        <v>5878.5046728971956</v>
      </c>
      <c r="K24" s="39"/>
      <c r="M24" s="39"/>
      <c r="N24" s="199" t="s">
        <v>819</v>
      </c>
      <c r="O24" s="200"/>
    </row>
    <row r="25" spans="1:16" ht="15.75" thickBot="1" x14ac:dyDescent="0.3">
      <c r="A25" s="64"/>
      <c r="B25" s="73" t="s">
        <v>1140</v>
      </c>
      <c r="C25" s="65">
        <v>8</v>
      </c>
      <c r="D25" s="66">
        <v>2312</v>
      </c>
      <c r="E25" s="178">
        <v>0.1</v>
      </c>
      <c r="F25" s="67">
        <f t="shared" si="0"/>
        <v>2080</v>
      </c>
      <c r="G25" s="34"/>
      <c r="H25" s="179">
        <f t="shared" si="2"/>
        <v>2080</v>
      </c>
      <c r="I25" s="39"/>
      <c r="J25" s="105">
        <f t="shared" si="1"/>
        <v>1943.9252336448596</v>
      </c>
      <c r="K25" s="39"/>
      <c r="M25" s="39"/>
    </row>
    <row r="26" spans="1:16" x14ac:dyDescent="0.25">
      <c r="N26" s="289"/>
      <c r="O26" s="289"/>
    </row>
    <row r="27" spans="1:16" x14ac:dyDescent="0.25">
      <c r="B27" s="68" t="s">
        <v>21</v>
      </c>
    </row>
    <row r="28" spans="1:16" x14ac:dyDescent="0.25">
      <c r="B28" s="68" t="s">
        <v>22</v>
      </c>
    </row>
  </sheetData>
  <mergeCells count="12">
    <mergeCell ref="N3:O3"/>
    <mergeCell ref="N4:O4"/>
    <mergeCell ref="N9:O9"/>
    <mergeCell ref="A1:B1"/>
    <mergeCell ref="F1:J1"/>
    <mergeCell ref="A2:J2"/>
    <mergeCell ref="N26:O26"/>
    <mergeCell ref="N15:O15"/>
    <mergeCell ref="N16:O16"/>
    <mergeCell ref="N17:O17"/>
    <mergeCell ref="N18:O18"/>
    <mergeCell ref="N19:O19"/>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8677-0743-4ED0-8937-2EF0ACDBD1F5}">
  <dimension ref="A1:Q904"/>
  <sheetViews>
    <sheetView workbookViewId="0">
      <pane ySplit="4" topLeftCell="A5" activePane="bottomLeft" state="frozen"/>
      <selection pane="bottomLeft" activeCell="K17" sqref="K17"/>
    </sheetView>
  </sheetViews>
  <sheetFormatPr baseColWidth="10" defaultColWidth="11.42578125" defaultRowHeight="15" x14ac:dyDescent="0.25"/>
  <cols>
    <col min="1" max="1" width="16.42578125" style="37" customWidth="1"/>
    <col min="2" max="2" width="16.7109375" style="5" customWidth="1"/>
    <col min="3" max="3" width="9.28515625" style="5" customWidth="1"/>
    <col min="4" max="4" width="2.85546875" style="5" bestFit="1" customWidth="1"/>
    <col min="5" max="5" width="10" style="39" customWidth="1"/>
    <col min="6" max="6" width="14.5703125" style="252" bestFit="1" customWidth="1"/>
    <col min="7" max="7" width="32.85546875" style="5" customWidth="1"/>
    <col min="8" max="8" width="8.140625" style="1" customWidth="1"/>
    <col min="9" max="9" width="3.5703125" style="1" bestFit="1" customWidth="1"/>
    <col min="10" max="10" width="10.140625" style="81" bestFit="1" customWidth="1"/>
    <col min="11" max="11" width="10" style="5" customWidth="1"/>
    <col min="12" max="12" width="41.5703125" style="5" customWidth="1"/>
    <col min="13" max="13" width="5.85546875" style="5" customWidth="1"/>
    <col min="14" max="14" width="12.28515625" style="260" customWidth="1"/>
    <col min="15" max="15" width="17.85546875" style="222" bestFit="1" customWidth="1"/>
    <col min="16" max="16" width="10.7109375" style="5" customWidth="1"/>
    <col min="17" max="17" width="22" style="37" customWidth="1"/>
    <col min="18" max="16384" width="11.42578125" style="5"/>
  </cols>
  <sheetData>
    <row r="1" spans="1:17" ht="30.75" customHeight="1" x14ac:dyDescent="0.25">
      <c r="A1" s="74"/>
      <c r="B1" s="2"/>
      <c r="C1" s="3"/>
      <c r="D1" s="4"/>
      <c r="N1" s="1"/>
      <c r="Q1" s="6" t="s">
        <v>3749</v>
      </c>
    </row>
    <row r="2" spans="1:17" ht="27" customHeight="1" x14ac:dyDescent="0.25">
      <c r="A2" s="280" t="s">
        <v>3738</v>
      </c>
      <c r="B2" s="280"/>
      <c r="C2" s="280"/>
      <c r="D2" s="280"/>
      <c r="E2" s="280"/>
      <c r="F2" s="280"/>
      <c r="G2" s="280"/>
      <c r="H2" s="280"/>
      <c r="I2" s="280"/>
      <c r="J2" s="280"/>
      <c r="K2" s="280"/>
      <c r="L2" s="280"/>
      <c r="M2" s="280"/>
      <c r="N2" s="280"/>
      <c r="O2" s="280"/>
      <c r="P2" s="280"/>
      <c r="Q2" s="280"/>
    </row>
    <row r="3" spans="1:17" s="17" customFormat="1" ht="32.25" customHeight="1" x14ac:dyDescent="0.25">
      <c r="A3" s="301" t="s">
        <v>3741</v>
      </c>
      <c r="B3" s="302"/>
      <c r="C3" s="302"/>
      <c r="D3" s="302"/>
      <c r="E3" s="302"/>
      <c r="F3" s="302"/>
      <c r="G3" s="302"/>
      <c r="H3" s="302"/>
      <c r="I3" s="302"/>
      <c r="J3" s="302"/>
      <c r="K3" s="302"/>
      <c r="L3" s="302"/>
      <c r="M3" s="302"/>
      <c r="N3" s="302"/>
      <c r="O3" s="303"/>
      <c r="P3" s="302"/>
      <c r="Q3" s="302"/>
    </row>
    <row r="4" spans="1:17" s="78" customFormat="1" ht="46.5" customHeight="1" x14ac:dyDescent="0.25">
      <c r="A4" s="75" t="s">
        <v>24</v>
      </c>
      <c r="B4" s="75" t="s">
        <v>25</v>
      </c>
      <c r="C4" s="75" t="s">
        <v>26</v>
      </c>
      <c r="D4" s="75"/>
      <c r="E4" s="76" t="s">
        <v>27</v>
      </c>
      <c r="F4" s="209" t="s">
        <v>28</v>
      </c>
      <c r="G4" s="75" t="s">
        <v>2</v>
      </c>
      <c r="H4" s="75" t="s">
        <v>29</v>
      </c>
      <c r="I4" s="75"/>
      <c r="J4" s="77" t="s">
        <v>30</v>
      </c>
      <c r="K4" s="75" t="s">
        <v>31</v>
      </c>
      <c r="L4" s="75" t="s">
        <v>23</v>
      </c>
      <c r="M4" s="75"/>
      <c r="N4" s="210" t="s">
        <v>314</v>
      </c>
      <c r="O4" s="256" t="s">
        <v>32</v>
      </c>
      <c r="P4" s="75" t="s">
        <v>33</v>
      </c>
      <c r="Q4" s="75" t="s">
        <v>34</v>
      </c>
    </row>
    <row r="5" spans="1:17" x14ac:dyDescent="0.25">
      <c r="A5" s="37" t="s">
        <v>813</v>
      </c>
      <c r="B5" s="5" t="s">
        <v>814</v>
      </c>
      <c r="D5" s="5" t="s">
        <v>219</v>
      </c>
      <c r="E5" s="39">
        <v>24</v>
      </c>
      <c r="F5" s="252">
        <v>240</v>
      </c>
      <c r="G5" s="5" t="s">
        <v>815</v>
      </c>
      <c r="H5" s="1">
        <v>1</v>
      </c>
      <c r="I5" s="1" t="s">
        <v>219</v>
      </c>
      <c r="J5" s="81">
        <v>46143</v>
      </c>
      <c r="K5" s="5" t="s">
        <v>816</v>
      </c>
      <c r="L5" s="5" t="s">
        <v>817</v>
      </c>
      <c r="M5" s="82" t="s">
        <v>3737</v>
      </c>
      <c r="N5" s="259" t="s">
        <v>818</v>
      </c>
      <c r="O5" s="222" t="s">
        <v>3729</v>
      </c>
      <c r="Q5" s="37" t="s">
        <v>819</v>
      </c>
    </row>
    <row r="6" spans="1:17" x14ac:dyDescent="0.25">
      <c r="A6" s="37" t="s">
        <v>193</v>
      </c>
      <c r="B6" s="5" t="s">
        <v>194</v>
      </c>
      <c r="D6" s="5" t="s">
        <v>219</v>
      </c>
      <c r="E6" s="39">
        <v>16.899999999999999</v>
      </c>
      <c r="F6" s="252">
        <v>180.83</v>
      </c>
      <c r="G6" s="5" t="s">
        <v>301</v>
      </c>
      <c r="H6" s="1">
        <v>1</v>
      </c>
      <c r="I6" s="1" t="s">
        <v>219</v>
      </c>
      <c r="J6" s="81">
        <v>46295</v>
      </c>
      <c r="L6" s="5" t="s">
        <v>3725</v>
      </c>
      <c r="M6" s="82" t="s">
        <v>3737</v>
      </c>
      <c r="N6" s="259" t="s">
        <v>818</v>
      </c>
      <c r="O6" s="222" t="s">
        <v>3735</v>
      </c>
      <c r="Q6" s="37" t="s">
        <v>323</v>
      </c>
    </row>
    <row r="7" spans="1:17" x14ac:dyDescent="0.25">
      <c r="A7" s="37" t="s">
        <v>842</v>
      </c>
      <c r="B7" s="5" t="s">
        <v>843</v>
      </c>
      <c r="D7" s="5" t="s">
        <v>219</v>
      </c>
      <c r="E7" s="39">
        <v>24.9</v>
      </c>
      <c r="F7" s="252">
        <v>249</v>
      </c>
      <c r="G7" s="5" t="s">
        <v>844</v>
      </c>
      <c r="H7" s="1">
        <v>2</v>
      </c>
      <c r="I7" s="1" t="s">
        <v>219</v>
      </c>
      <c r="J7" s="81">
        <v>46174</v>
      </c>
      <c r="K7" s="5" t="s">
        <v>845</v>
      </c>
      <c r="L7" s="5" t="s">
        <v>846</v>
      </c>
      <c r="M7" s="82" t="s">
        <v>3737</v>
      </c>
      <c r="N7" s="259" t="s">
        <v>818</v>
      </c>
      <c r="O7" s="222" t="s">
        <v>3729</v>
      </c>
      <c r="Q7" s="37" t="s">
        <v>783</v>
      </c>
    </row>
    <row r="8" spans="1:17" x14ac:dyDescent="0.25">
      <c r="A8" s="37" t="s">
        <v>853</v>
      </c>
      <c r="B8" s="5" t="s">
        <v>854</v>
      </c>
      <c r="C8" s="5" t="s">
        <v>3676</v>
      </c>
      <c r="E8" s="39">
        <v>24.9</v>
      </c>
      <c r="F8" s="252">
        <v>249</v>
      </c>
      <c r="G8" s="5" t="s">
        <v>855</v>
      </c>
      <c r="H8" s="1">
        <v>2</v>
      </c>
      <c r="J8" s="81">
        <v>46122</v>
      </c>
      <c r="K8" s="5" t="s">
        <v>856</v>
      </c>
      <c r="L8" s="5" t="s">
        <v>857</v>
      </c>
      <c r="M8" s="82" t="s">
        <v>3737</v>
      </c>
      <c r="N8" s="259" t="s">
        <v>818</v>
      </c>
      <c r="O8" s="222" t="s">
        <v>3729</v>
      </c>
      <c r="Q8" s="37" t="s">
        <v>783</v>
      </c>
    </row>
    <row r="9" spans="1:17" x14ac:dyDescent="0.25">
      <c r="A9" s="37" t="s">
        <v>964</v>
      </c>
      <c r="B9" s="5" t="s">
        <v>965</v>
      </c>
      <c r="D9" s="5" t="s">
        <v>219</v>
      </c>
      <c r="E9" s="39">
        <v>24.9</v>
      </c>
      <c r="F9" s="252">
        <v>249</v>
      </c>
      <c r="G9" s="5" t="s">
        <v>966</v>
      </c>
      <c r="H9" s="1">
        <v>3</v>
      </c>
      <c r="I9" s="1" t="s">
        <v>219</v>
      </c>
      <c r="J9" s="81">
        <v>46174</v>
      </c>
      <c r="K9" s="5" t="s">
        <v>967</v>
      </c>
      <c r="L9" s="5" t="s">
        <v>968</v>
      </c>
      <c r="M9" s="82" t="s">
        <v>3737</v>
      </c>
      <c r="N9" s="259" t="s">
        <v>818</v>
      </c>
      <c r="O9" s="222" t="s">
        <v>3729</v>
      </c>
      <c r="Q9" s="37" t="s">
        <v>783</v>
      </c>
    </row>
    <row r="10" spans="1:17" x14ac:dyDescent="0.25">
      <c r="A10" s="37" t="s">
        <v>141</v>
      </c>
      <c r="B10" s="5" t="s">
        <v>142</v>
      </c>
      <c r="D10" s="5" t="s">
        <v>219</v>
      </c>
      <c r="E10" s="39">
        <v>29.8</v>
      </c>
      <c r="F10" s="252">
        <v>319.93</v>
      </c>
      <c r="G10" s="5" t="s">
        <v>274</v>
      </c>
      <c r="H10" s="1">
        <v>1</v>
      </c>
      <c r="I10" s="1" t="s">
        <v>219</v>
      </c>
      <c r="J10" s="81">
        <v>46096</v>
      </c>
      <c r="L10" s="5" t="s">
        <v>3725</v>
      </c>
      <c r="M10" s="82" t="s">
        <v>3737</v>
      </c>
      <c r="N10" s="259" t="s">
        <v>818</v>
      </c>
      <c r="O10" s="222" t="s">
        <v>3735</v>
      </c>
      <c r="Q10" s="37" t="s">
        <v>323</v>
      </c>
    </row>
    <row r="11" spans="1:17" x14ac:dyDescent="0.25">
      <c r="A11" s="37" t="s">
        <v>145</v>
      </c>
      <c r="B11" s="5" t="s">
        <v>146</v>
      </c>
      <c r="D11" s="5" t="s">
        <v>219</v>
      </c>
      <c r="E11" s="39">
        <v>26.9</v>
      </c>
      <c r="F11" s="252">
        <v>287.83000000000004</v>
      </c>
      <c r="G11" s="5" t="s">
        <v>276</v>
      </c>
      <c r="H11" s="1">
        <v>1</v>
      </c>
      <c r="I11" s="1" t="s">
        <v>219</v>
      </c>
      <c r="J11" s="81">
        <v>46142</v>
      </c>
      <c r="L11" s="5" t="s">
        <v>3725</v>
      </c>
      <c r="M11" s="82" t="s">
        <v>3737</v>
      </c>
      <c r="N11" s="259" t="s">
        <v>818</v>
      </c>
      <c r="O11" s="222" t="s">
        <v>3735</v>
      </c>
      <c r="Q11" s="37" t="s">
        <v>323</v>
      </c>
    </row>
    <row r="12" spans="1:17" x14ac:dyDescent="0.25">
      <c r="A12" s="37" t="s">
        <v>1026</v>
      </c>
      <c r="B12" s="5" t="s">
        <v>1027</v>
      </c>
      <c r="D12" s="5" t="s">
        <v>219</v>
      </c>
      <c r="E12" s="39">
        <v>24.9</v>
      </c>
      <c r="F12" s="252">
        <v>249</v>
      </c>
      <c r="G12" s="5" t="s">
        <v>1028</v>
      </c>
      <c r="H12" s="1">
        <v>4</v>
      </c>
      <c r="I12" s="1" t="s">
        <v>219</v>
      </c>
      <c r="J12" s="81">
        <v>46174</v>
      </c>
      <c r="K12" s="5" t="s">
        <v>1029</v>
      </c>
      <c r="L12" s="5" t="s">
        <v>1030</v>
      </c>
      <c r="M12" s="82" t="s">
        <v>3737</v>
      </c>
      <c r="N12" s="259" t="s">
        <v>818</v>
      </c>
      <c r="O12" s="222" t="s">
        <v>3729</v>
      </c>
      <c r="Q12" s="37" t="s">
        <v>783</v>
      </c>
    </row>
    <row r="13" spans="1:17" x14ac:dyDescent="0.25">
      <c r="A13" s="37" t="s">
        <v>40</v>
      </c>
      <c r="B13" s="5" t="s">
        <v>41</v>
      </c>
      <c r="D13" s="5" t="s">
        <v>219</v>
      </c>
      <c r="E13" s="39">
        <v>30</v>
      </c>
      <c r="F13" s="252">
        <v>480.43</v>
      </c>
      <c r="G13" s="5" t="s">
        <v>222</v>
      </c>
      <c r="H13" s="1">
        <v>7</v>
      </c>
      <c r="I13" s="1" t="s">
        <v>219</v>
      </c>
      <c r="J13" s="81" t="s">
        <v>230</v>
      </c>
      <c r="L13" s="5" t="s">
        <v>759</v>
      </c>
      <c r="M13" s="82" t="s">
        <v>3737</v>
      </c>
      <c r="N13" s="259" t="s">
        <v>818</v>
      </c>
      <c r="O13" s="222" t="s">
        <v>3734</v>
      </c>
      <c r="Q13" s="37" t="s">
        <v>322</v>
      </c>
    </row>
    <row r="14" spans="1:17" x14ac:dyDescent="0.25">
      <c r="A14" s="37" t="s">
        <v>1044</v>
      </c>
      <c r="B14" s="5" t="s">
        <v>1045</v>
      </c>
      <c r="D14" s="5" t="s">
        <v>219</v>
      </c>
      <c r="E14" s="39">
        <v>24.9</v>
      </c>
      <c r="F14" s="252">
        <v>249</v>
      </c>
      <c r="G14" s="5" t="s">
        <v>1046</v>
      </c>
      <c r="H14" s="1">
        <v>1</v>
      </c>
      <c r="I14" s="1" t="s">
        <v>219</v>
      </c>
      <c r="J14" s="81">
        <v>46235</v>
      </c>
      <c r="K14" s="5" t="s">
        <v>829</v>
      </c>
      <c r="L14" s="5" t="s">
        <v>968</v>
      </c>
      <c r="M14" s="82" t="s">
        <v>3737</v>
      </c>
      <c r="N14" s="259" t="s">
        <v>818</v>
      </c>
      <c r="O14" s="222" t="s">
        <v>3729</v>
      </c>
      <c r="Q14" s="37" t="s">
        <v>783</v>
      </c>
    </row>
    <row r="15" spans="1:17" x14ac:dyDescent="0.25">
      <c r="A15" s="37" t="s">
        <v>1084</v>
      </c>
      <c r="B15" s="5" t="s">
        <v>1085</v>
      </c>
      <c r="D15" s="5" t="s">
        <v>219</v>
      </c>
      <c r="E15" s="39">
        <v>24.9</v>
      </c>
      <c r="F15" s="252">
        <v>249</v>
      </c>
      <c r="G15" s="5" t="s">
        <v>1086</v>
      </c>
      <c r="H15" s="1">
        <v>5</v>
      </c>
      <c r="I15" s="1" t="s">
        <v>219</v>
      </c>
      <c r="J15" s="81">
        <v>46204</v>
      </c>
      <c r="K15" s="5" t="s">
        <v>778</v>
      </c>
      <c r="L15" s="5" t="s">
        <v>836</v>
      </c>
      <c r="M15" s="82" t="s">
        <v>3737</v>
      </c>
      <c r="N15" s="259" t="s">
        <v>818</v>
      </c>
      <c r="O15" s="222" t="s">
        <v>3729</v>
      </c>
      <c r="Q15" s="37" t="s">
        <v>783</v>
      </c>
    </row>
    <row r="16" spans="1:17" x14ac:dyDescent="0.25">
      <c r="A16" s="37" t="s">
        <v>1099</v>
      </c>
      <c r="B16" s="5" t="s">
        <v>1100</v>
      </c>
      <c r="D16" s="5" t="s">
        <v>219</v>
      </c>
      <c r="E16" s="39">
        <v>24.9</v>
      </c>
      <c r="F16" s="252">
        <v>249</v>
      </c>
      <c r="G16" s="5" t="s">
        <v>1101</v>
      </c>
      <c r="H16" s="1">
        <v>1</v>
      </c>
      <c r="I16" s="1" t="s">
        <v>219</v>
      </c>
      <c r="J16" s="81">
        <v>46235</v>
      </c>
      <c r="K16" s="5" t="s">
        <v>1102</v>
      </c>
      <c r="L16" s="5" t="s">
        <v>1103</v>
      </c>
      <c r="M16" s="82" t="s">
        <v>3737</v>
      </c>
      <c r="N16" s="259" t="s">
        <v>818</v>
      </c>
      <c r="O16" s="222" t="s">
        <v>3729</v>
      </c>
      <c r="Q16" s="37" t="s">
        <v>783</v>
      </c>
    </row>
    <row r="17" spans="1:17" x14ac:dyDescent="0.25">
      <c r="A17" s="37" t="s">
        <v>1118</v>
      </c>
      <c r="B17" s="5" t="s">
        <v>1119</v>
      </c>
      <c r="D17" s="5" t="s">
        <v>219</v>
      </c>
      <c r="E17" s="39">
        <v>24.9</v>
      </c>
      <c r="F17" s="252">
        <v>249</v>
      </c>
      <c r="G17" s="5" t="s">
        <v>1120</v>
      </c>
      <c r="H17" s="1">
        <v>1</v>
      </c>
      <c r="I17" s="1" t="s">
        <v>219</v>
      </c>
      <c r="J17" s="81">
        <v>46235</v>
      </c>
      <c r="K17" s="5" t="s">
        <v>967</v>
      </c>
      <c r="L17" s="5" t="s">
        <v>968</v>
      </c>
      <c r="M17" s="82" t="s">
        <v>3737</v>
      </c>
      <c r="N17" s="259" t="s">
        <v>818</v>
      </c>
      <c r="O17" s="222" t="s">
        <v>3729</v>
      </c>
      <c r="Q17" s="37" t="s">
        <v>783</v>
      </c>
    </row>
    <row r="18" spans="1:17" x14ac:dyDescent="0.25">
      <c r="A18" s="37" t="s">
        <v>1141</v>
      </c>
      <c r="B18" s="5" t="s">
        <v>1142</v>
      </c>
      <c r="C18" s="5" t="s">
        <v>1143</v>
      </c>
      <c r="E18" s="39">
        <v>29.9</v>
      </c>
      <c r="F18" s="252">
        <v>299</v>
      </c>
      <c r="G18" s="5" t="s">
        <v>1144</v>
      </c>
      <c r="H18" s="1">
        <v>2</v>
      </c>
      <c r="J18" s="81">
        <v>46127</v>
      </c>
      <c r="K18" s="5" t="s">
        <v>894</v>
      </c>
      <c r="L18" s="5" t="s">
        <v>1145</v>
      </c>
      <c r="M18" s="82" t="s">
        <v>3737</v>
      </c>
      <c r="N18" s="259" t="s">
        <v>818</v>
      </c>
      <c r="O18" s="222" t="s">
        <v>3728</v>
      </c>
      <c r="Q18" s="37" t="s">
        <v>783</v>
      </c>
    </row>
    <row r="19" spans="1:17" x14ac:dyDescent="0.25">
      <c r="A19" s="37" t="s">
        <v>175</v>
      </c>
      <c r="B19" s="5" t="s">
        <v>176</v>
      </c>
      <c r="D19" s="5" t="s">
        <v>219</v>
      </c>
      <c r="E19" s="39">
        <v>29.8</v>
      </c>
      <c r="F19" s="252">
        <v>319.93</v>
      </c>
      <c r="G19" s="5" t="s">
        <v>291</v>
      </c>
      <c r="H19" s="1">
        <v>1</v>
      </c>
      <c r="I19" s="1" t="s">
        <v>219</v>
      </c>
      <c r="J19" s="81">
        <v>46326</v>
      </c>
      <c r="L19" s="5" t="s">
        <v>3725</v>
      </c>
      <c r="M19" s="82" t="s">
        <v>3737</v>
      </c>
      <c r="N19" s="259" t="s">
        <v>818</v>
      </c>
      <c r="O19" s="222" t="s">
        <v>3735</v>
      </c>
      <c r="Q19" s="37" t="s">
        <v>323</v>
      </c>
    </row>
    <row r="20" spans="1:17" x14ac:dyDescent="0.25">
      <c r="A20" s="37" t="s">
        <v>1152</v>
      </c>
      <c r="B20" s="5" t="s">
        <v>1153</v>
      </c>
      <c r="D20" s="5" t="s">
        <v>219</v>
      </c>
      <c r="E20" s="39">
        <v>24.9</v>
      </c>
      <c r="F20" s="252">
        <v>249</v>
      </c>
      <c r="G20" s="5" t="s">
        <v>1154</v>
      </c>
      <c r="H20" s="1">
        <v>1</v>
      </c>
      <c r="I20" s="1" t="s">
        <v>219</v>
      </c>
      <c r="J20" s="81">
        <v>46174</v>
      </c>
      <c r="K20" s="5" t="s">
        <v>1155</v>
      </c>
      <c r="L20" s="5" t="s">
        <v>968</v>
      </c>
      <c r="M20" s="82" t="s">
        <v>3737</v>
      </c>
      <c r="N20" s="259" t="s">
        <v>818</v>
      </c>
      <c r="O20" s="222" t="s">
        <v>3729</v>
      </c>
      <c r="Q20" s="37" t="s">
        <v>783</v>
      </c>
    </row>
    <row r="21" spans="1:17" x14ac:dyDescent="0.25">
      <c r="A21" s="37" t="s">
        <v>105</v>
      </c>
      <c r="B21" s="5" t="s">
        <v>106</v>
      </c>
      <c r="D21" s="5" t="s">
        <v>219</v>
      </c>
      <c r="E21" s="39">
        <v>39.799999999999997</v>
      </c>
      <c r="F21" s="252">
        <v>341.33000000000004</v>
      </c>
      <c r="G21" s="5" t="s">
        <v>256</v>
      </c>
      <c r="H21" s="1">
        <v>3</v>
      </c>
      <c r="I21" s="1" t="s">
        <v>219</v>
      </c>
      <c r="J21" s="81" t="s">
        <v>230</v>
      </c>
      <c r="K21" s="5" t="s">
        <v>320</v>
      </c>
      <c r="L21" s="5" t="s">
        <v>751</v>
      </c>
      <c r="M21" s="82" t="s">
        <v>3737</v>
      </c>
      <c r="N21" s="259" t="s">
        <v>818</v>
      </c>
      <c r="O21" s="222" t="s">
        <v>3736</v>
      </c>
      <c r="Q21" s="37" t="s">
        <v>324</v>
      </c>
    </row>
    <row r="22" spans="1:17" x14ac:dyDescent="0.25">
      <c r="A22" s="37" t="s">
        <v>84</v>
      </c>
      <c r="B22" s="5" t="s">
        <v>85</v>
      </c>
      <c r="D22" s="5" t="s">
        <v>219</v>
      </c>
      <c r="E22" s="39">
        <v>28</v>
      </c>
      <c r="F22" s="252">
        <v>1389.93</v>
      </c>
      <c r="G22" s="5" t="s">
        <v>245</v>
      </c>
      <c r="H22" s="1">
        <v>50</v>
      </c>
      <c r="I22" s="1" t="s">
        <v>219</v>
      </c>
      <c r="J22" s="81" t="s">
        <v>230</v>
      </c>
      <c r="L22" s="5" t="s">
        <v>759</v>
      </c>
      <c r="M22" s="82" t="s">
        <v>3737</v>
      </c>
      <c r="N22" s="259" t="s">
        <v>818</v>
      </c>
      <c r="O22" s="222" t="s">
        <v>3734</v>
      </c>
      <c r="Q22" s="37" t="s">
        <v>322</v>
      </c>
    </row>
    <row r="23" spans="1:17" x14ac:dyDescent="0.25">
      <c r="A23" s="37" t="s">
        <v>1210</v>
      </c>
      <c r="B23" s="5" t="s">
        <v>1211</v>
      </c>
      <c r="D23" s="5" t="s">
        <v>219</v>
      </c>
      <c r="E23" s="39">
        <v>26</v>
      </c>
      <c r="F23" s="252">
        <v>260</v>
      </c>
      <c r="G23" s="5" t="s">
        <v>1212</v>
      </c>
      <c r="H23" s="1">
        <v>2</v>
      </c>
      <c r="I23" s="1" t="s">
        <v>219</v>
      </c>
      <c r="J23" s="81">
        <v>46235</v>
      </c>
      <c r="K23" s="5" t="s">
        <v>1102</v>
      </c>
      <c r="L23" s="5" t="s">
        <v>1103</v>
      </c>
      <c r="M23" s="82" t="s">
        <v>3737</v>
      </c>
      <c r="N23" s="259" t="s">
        <v>818</v>
      </c>
      <c r="O23" s="222" t="s">
        <v>3729</v>
      </c>
      <c r="Q23" s="37" t="s">
        <v>783</v>
      </c>
    </row>
    <row r="24" spans="1:17" x14ac:dyDescent="0.25">
      <c r="A24" s="37" t="s">
        <v>169</v>
      </c>
      <c r="B24" s="5" t="s">
        <v>170</v>
      </c>
      <c r="D24" s="5" t="s">
        <v>219</v>
      </c>
      <c r="E24" s="39">
        <v>24.9</v>
      </c>
      <c r="F24" s="252">
        <v>266.43</v>
      </c>
      <c r="G24" s="5" t="s">
        <v>288</v>
      </c>
      <c r="H24" s="1">
        <v>1</v>
      </c>
      <c r="I24" s="1" t="s">
        <v>219</v>
      </c>
      <c r="J24" s="81">
        <v>46264</v>
      </c>
      <c r="L24" s="5" t="s">
        <v>764</v>
      </c>
      <c r="M24" s="82" t="s">
        <v>3737</v>
      </c>
      <c r="N24" s="259" t="s">
        <v>818</v>
      </c>
      <c r="O24" s="222" t="s">
        <v>3735</v>
      </c>
      <c r="Q24" s="37" t="s">
        <v>323</v>
      </c>
    </row>
    <row r="25" spans="1:17" x14ac:dyDescent="0.25">
      <c r="A25" s="37" t="s">
        <v>78</v>
      </c>
      <c r="B25" s="5" t="s">
        <v>79</v>
      </c>
      <c r="D25" s="5" t="s">
        <v>219</v>
      </c>
      <c r="E25" s="39">
        <v>18.899999999999999</v>
      </c>
      <c r="F25" s="252">
        <v>319.93</v>
      </c>
      <c r="G25" s="5" t="s">
        <v>242</v>
      </c>
      <c r="H25" s="1">
        <v>2</v>
      </c>
      <c r="I25" s="1" t="s">
        <v>219</v>
      </c>
      <c r="J25" s="81">
        <v>46327</v>
      </c>
      <c r="L25" s="5" t="s">
        <v>762</v>
      </c>
      <c r="M25" s="82" t="s">
        <v>3737</v>
      </c>
      <c r="N25" s="259" t="s">
        <v>818</v>
      </c>
      <c r="O25" s="222" t="s">
        <v>3735</v>
      </c>
      <c r="Q25" s="37" t="s">
        <v>323</v>
      </c>
    </row>
    <row r="26" spans="1:17" x14ac:dyDescent="0.25">
      <c r="A26" s="37" t="s">
        <v>147</v>
      </c>
      <c r="B26" s="5" t="s">
        <v>148</v>
      </c>
      <c r="D26" s="5" t="s">
        <v>219</v>
      </c>
      <c r="E26" s="39">
        <v>16.899999999999999</v>
      </c>
      <c r="F26" s="252">
        <v>180.83</v>
      </c>
      <c r="G26" s="5" t="s">
        <v>277</v>
      </c>
      <c r="H26" s="1">
        <v>1</v>
      </c>
      <c r="I26" s="1" t="s">
        <v>219</v>
      </c>
      <c r="J26" s="81">
        <v>46326</v>
      </c>
      <c r="L26" s="5" t="s">
        <v>766</v>
      </c>
      <c r="M26" s="82" t="s">
        <v>3737</v>
      </c>
      <c r="N26" s="259" t="s">
        <v>818</v>
      </c>
      <c r="O26" s="222" t="s">
        <v>3735</v>
      </c>
      <c r="Q26" s="37" t="s">
        <v>323</v>
      </c>
    </row>
    <row r="27" spans="1:17" x14ac:dyDescent="0.25">
      <c r="A27" s="37" t="s">
        <v>1238</v>
      </c>
      <c r="B27" s="5" t="s">
        <v>1239</v>
      </c>
      <c r="D27" s="5" t="s">
        <v>219</v>
      </c>
      <c r="E27" s="39">
        <v>24.9</v>
      </c>
      <c r="F27" s="252">
        <v>249</v>
      </c>
      <c r="G27" s="5" t="s">
        <v>1240</v>
      </c>
      <c r="H27" s="1">
        <v>1</v>
      </c>
      <c r="I27" s="1" t="s">
        <v>219</v>
      </c>
      <c r="J27" s="81">
        <v>46174</v>
      </c>
      <c r="L27" s="5" t="s">
        <v>968</v>
      </c>
      <c r="M27" s="82" t="s">
        <v>3737</v>
      </c>
      <c r="N27" s="259" t="s">
        <v>818</v>
      </c>
      <c r="O27" s="222" t="s">
        <v>3729</v>
      </c>
      <c r="Q27" s="37" t="s">
        <v>783</v>
      </c>
    </row>
    <row r="28" spans="1:17" x14ac:dyDescent="0.25">
      <c r="A28" s="37" t="s">
        <v>137</v>
      </c>
      <c r="B28" s="5" t="s">
        <v>138</v>
      </c>
      <c r="D28" s="5" t="s">
        <v>219</v>
      </c>
      <c r="E28" s="39">
        <v>29.8</v>
      </c>
      <c r="F28" s="252">
        <v>319.93</v>
      </c>
      <c r="G28" s="5" t="s">
        <v>272</v>
      </c>
      <c r="H28" s="1">
        <v>1</v>
      </c>
      <c r="I28" s="1" t="s">
        <v>219</v>
      </c>
      <c r="J28" s="81">
        <v>46204</v>
      </c>
      <c r="L28" s="5" t="s">
        <v>3725</v>
      </c>
      <c r="M28" s="82" t="s">
        <v>3737</v>
      </c>
      <c r="N28" s="259" t="s">
        <v>818</v>
      </c>
      <c r="O28" s="222" t="s">
        <v>3735</v>
      </c>
      <c r="Q28" s="37" t="s">
        <v>323</v>
      </c>
    </row>
    <row r="29" spans="1:17" x14ac:dyDescent="0.25">
      <c r="A29" s="37" t="s">
        <v>157</v>
      </c>
      <c r="B29" s="5" t="s">
        <v>158</v>
      </c>
      <c r="D29" s="5" t="s">
        <v>219</v>
      </c>
      <c r="E29" s="39">
        <v>34.9</v>
      </c>
      <c r="F29" s="252">
        <v>566.03000000000009</v>
      </c>
      <c r="G29" s="5" t="s">
        <v>282</v>
      </c>
      <c r="H29" s="1">
        <v>3</v>
      </c>
      <c r="I29" s="1" t="s">
        <v>219</v>
      </c>
      <c r="J29" s="81">
        <v>46113</v>
      </c>
      <c r="L29" s="5" t="s">
        <v>762</v>
      </c>
      <c r="M29" s="82" t="s">
        <v>3737</v>
      </c>
      <c r="N29" s="259" t="s">
        <v>818</v>
      </c>
      <c r="O29" s="222" t="s">
        <v>3735</v>
      </c>
      <c r="Q29" s="37" t="s">
        <v>323</v>
      </c>
    </row>
    <row r="30" spans="1:17" x14ac:dyDescent="0.25">
      <c r="A30" s="37" t="s">
        <v>125</v>
      </c>
      <c r="B30" s="5" t="s">
        <v>126</v>
      </c>
      <c r="D30" s="5" t="s">
        <v>219</v>
      </c>
      <c r="E30" s="39">
        <v>26.9</v>
      </c>
      <c r="F30" s="252">
        <v>287.83000000000004</v>
      </c>
      <c r="G30" s="5" t="s">
        <v>266</v>
      </c>
      <c r="H30" s="1">
        <v>1</v>
      </c>
      <c r="I30" s="1" t="s">
        <v>219</v>
      </c>
      <c r="J30" s="81">
        <v>46172</v>
      </c>
      <c r="L30" s="5" t="s">
        <v>3725</v>
      </c>
      <c r="M30" s="82" t="s">
        <v>3737</v>
      </c>
      <c r="N30" s="259" t="s">
        <v>818</v>
      </c>
      <c r="O30" s="222" t="s">
        <v>3735</v>
      </c>
      <c r="Q30" s="37" t="s">
        <v>323</v>
      </c>
    </row>
    <row r="31" spans="1:17" x14ac:dyDescent="0.25">
      <c r="A31" s="37" t="s">
        <v>185</v>
      </c>
      <c r="B31" s="5" t="s">
        <v>3672</v>
      </c>
      <c r="C31"/>
      <c r="D31" s="5" t="s">
        <v>219</v>
      </c>
      <c r="E31" s="39">
        <v>29.8</v>
      </c>
      <c r="F31" s="252">
        <v>319.93</v>
      </c>
      <c r="G31" s="5" t="s">
        <v>297</v>
      </c>
      <c r="H31" s="1">
        <v>1</v>
      </c>
      <c r="I31" s="1" t="s">
        <v>219</v>
      </c>
      <c r="J31" s="81">
        <v>46112</v>
      </c>
      <c r="L31" s="5" t="s">
        <v>3725</v>
      </c>
      <c r="M31" s="82" t="s">
        <v>3737</v>
      </c>
      <c r="N31" s="259" t="s">
        <v>818</v>
      </c>
      <c r="O31" s="222" t="s">
        <v>3735</v>
      </c>
      <c r="Q31" s="37" t="s">
        <v>323</v>
      </c>
    </row>
    <row r="32" spans="1:17" x14ac:dyDescent="0.25">
      <c r="A32" s="37" t="s">
        <v>1295</v>
      </c>
      <c r="B32" s="5" t="s">
        <v>1296</v>
      </c>
      <c r="D32" s="5" t="s">
        <v>219</v>
      </c>
      <c r="E32" s="39">
        <v>39.9</v>
      </c>
      <c r="F32" s="252">
        <v>239.39999999999998</v>
      </c>
      <c r="G32" s="5" t="s">
        <v>1297</v>
      </c>
      <c r="H32" s="1">
        <v>3</v>
      </c>
      <c r="I32" s="1" t="s">
        <v>219</v>
      </c>
      <c r="J32" s="81">
        <v>46235</v>
      </c>
      <c r="K32" s="5" t="s">
        <v>1298</v>
      </c>
      <c r="L32" s="5" t="s">
        <v>1030</v>
      </c>
      <c r="M32" s="82" t="s">
        <v>3737</v>
      </c>
      <c r="N32" s="259" t="s">
        <v>818</v>
      </c>
      <c r="O32" s="222" t="s">
        <v>3729</v>
      </c>
      <c r="Q32" s="37" t="s">
        <v>1299</v>
      </c>
    </row>
    <row r="33" spans="1:17" x14ac:dyDescent="0.25">
      <c r="A33" s="37" t="s">
        <v>167</v>
      </c>
      <c r="B33" s="5" t="s">
        <v>168</v>
      </c>
      <c r="D33" s="5" t="s">
        <v>219</v>
      </c>
      <c r="E33" s="39">
        <v>19.8</v>
      </c>
      <c r="F33" s="252">
        <v>212.93</v>
      </c>
      <c r="G33" s="5" t="s">
        <v>287</v>
      </c>
      <c r="H33" s="1">
        <v>1</v>
      </c>
      <c r="I33" s="1" t="s">
        <v>219</v>
      </c>
      <c r="J33" s="81">
        <v>46203</v>
      </c>
      <c r="L33" s="5" t="s">
        <v>3725</v>
      </c>
      <c r="M33" s="82" t="s">
        <v>3737</v>
      </c>
      <c r="N33" s="259" t="s">
        <v>818</v>
      </c>
      <c r="O33" s="222" t="s">
        <v>3735</v>
      </c>
      <c r="Q33" s="37" t="s">
        <v>323</v>
      </c>
    </row>
    <row r="34" spans="1:17" x14ac:dyDescent="0.25">
      <c r="A34" s="37" t="s">
        <v>70</v>
      </c>
      <c r="B34" s="5" t="s">
        <v>71</v>
      </c>
      <c r="D34" s="5" t="s">
        <v>219</v>
      </c>
      <c r="E34" s="39">
        <v>32</v>
      </c>
      <c r="F34" s="252">
        <v>523.23</v>
      </c>
      <c r="G34" s="5" t="s">
        <v>238</v>
      </c>
      <c r="H34" s="1">
        <v>3</v>
      </c>
      <c r="I34" s="1" t="s">
        <v>219</v>
      </c>
      <c r="J34" s="81" t="s">
        <v>230</v>
      </c>
      <c r="K34" s="5" t="s">
        <v>315</v>
      </c>
      <c r="L34" s="5" t="s">
        <v>753</v>
      </c>
      <c r="M34" s="82" t="s">
        <v>3737</v>
      </c>
      <c r="N34" s="259" t="s">
        <v>818</v>
      </c>
      <c r="O34" s="222" t="s">
        <v>3736</v>
      </c>
      <c r="Q34" s="37" t="s">
        <v>324</v>
      </c>
    </row>
    <row r="35" spans="1:17" x14ac:dyDescent="0.25">
      <c r="A35" s="37" t="s">
        <v>1311</v>
      </c>
      <c r="B35" s="5" t="s">
        <v>1312</v>
      </c>
      <c r="D35" s="5" t="s">
        <v>219</v>
      </c>
      <c r="E35" s="39">
        <v>29.9</v>
      </c>
      <c r="F35" s="252">
        <v>299</v>
      </c>
      <c r="G35" s="5" t="s">
        <v>1313</v>
      </c>
      <c r="H35" s="1">
        <v>7</v>
      </c>
      <c r="I35" s="1" t="s">
        <v>219</v>
      </c>
      <c r="J35" s="81">
        <v>46174</v>
      </c>
      <c r="K35" s="5" t="s">
        <v>1314</v>
      </c>
      <c r="L35" s="5" t="s">
        <v>1315</v>
      </c>
      <c r="M35" s="82" t="s">
        <v>3737</v>
      </c>
      <c r="N35" s="259" t="s">
        <v>818</v>
      </c>
      <c r="O35" s="222" t="s">
        <v>3728</v>
      </c>
      <c r="Q35" s="37" t="s">
        <v>783</v>
      </c>
    </row>
    <row r="36" spans="1:17" x14ac:dyDescent="0.25">
      <c r="A36" s="37" t="s">
        <v>191</v>
      </c>
      <c r="B36" s="5" t="s">
        <v>192</v>
      </c>
      <c r="D36" s="5" t="s">
        <v>219</v>
      </c>
      <c r="E36" s="39">
        <v>26.9</v>
      </c>
      <c r="F36" s="252">
        <v>287.83000000000004</v>
      </c>
      <c r="G36" s="5" t="s">
        <v>300</v>
      </c>
      <c r="H36" s="1">
        <v>1</v>
      </c>
      <c r="I36" s="1" t="s">
        <v>219</v>
      </c>
      <c r="J36" s="81">
        <v>46326</v>
      </c>
      <c r="L36" s="5" t="s">
        <v>3725</v>
      </c>
      <c r="M36" s="82" t="s">
        <v>3737</v>
      </c>
      <c r="N36" s="259" t="s">
        <v>818</v>
      </c>
      <c r="O36" s="222" t="s">
        <v>3735</v>
      </c>
      <c r="Q36" s="37" t="s">
        <v>323</v>
      </c>
    </row>
    <row r="37" spans="1:17" x14ac:dyDescent="0.25">
      <c r="A37" s="37" t="s">
        <v>1358</v>
      </c>
      <c r="B37" s="5" t="s">
        <v>1359</v>
      </c>
      <c r="D37" s="5" t="s">
        <v>219</v>
      </c>
      <c r="E37" s="39">
        <v>26.9</v>
      </c>
      <c r="F37" s="252">
        <v>269</v>
      </c>
      <c r="G37" s="5" t="s">
        <v>1360</v>
      </c>
      <c r="H37" s="1">
        <v>2</v>
      </c>
      <c r="I37" s="1" t="s">
        <v>219</v>
      </c>
      <c r="J37" s="81">
        <v>46174</v>
      </c>
      <c r="K37" s="5" t="s">
        <v>1361</v>
      </c>
      <c r="L37" s="5" t="s">
        <v>1362</v>
      </c>
      <c r="M37" s="82" t="s">
        <v>3737</v>
      </c>
      <c r="N37" s="259" t="s">
        <v>818</v>
      </c>
      <c r="O37" s="222" t="s">
        <v>3729</v>
      </c>
      <c r="Q37" s="37" t="s">
        <v>783</v>
      </c>
    </row>
    <row r="38" spans="1:17" x14ac:dyDescent="0.25">
      <c r="A38" s="37" t="s">
        <v>217</v>
      </c>
      <c r="B38" s="5" t="s">
        <v>218</v>
      </c>
      <c r="D38" s="5" t="s">
        <v>219</v>
      </c>
      <c r="E38" s="39">
        <v>24.9</v>
      </c>
      <c r="F38" s="252">
        <v>266.43</v>
      </c>
      <c r="G38" s="5" t="s">
        <v>313</v>
      </c>
      <c r="H38" s="1">
        <v>1</v>
      </c>
      <c r="I38" s="1" t="s">
        <v>219</v>
      </c>
      <c r="J38" s="81">
        <v>46356</v>
      </c>
      <c r="L38" s="5" t="s">
        <v>3725</v>
      </c>
      <c r="M38" s="82" t="s">
        <v>3737</v>
      </c>
      <c r="N38" s="259" t="s">
        <v>818</v>
      </c>
      <c r="O38" s="222" t="s">
        <v>3735</v>
      </c>
      <c r="Q38" s="37" t="s">
        <v>323</v>
      </c>
    </row>
    <row r="39" spans="1:17" x14ac:dyDescent="0.25">
      <c r="A39" s="37" t="s">
        <v>72</v>
      </c>
      <c r="B39" s="5" t="s">
        <v>73</v>
      </c>
      <c r="D39" s="5" t="s">
        <v>219</v>
      </c>
      <c r="E39" s="39">
        <v>36</v>
      </c>
      <c r="F39" s="252">
        <v>384.13</v>
      </c>
      <c r="G39" s="5" t="s">
        <v>239</v>
      </c>
      <c r="H39" s="1">
        <v>4</v>
      </c>
      <c r="I39" s="1" t="s">
        <v>219</v>
      </c>
      <c r="J39" s="81" t="s">
        <v>230</v>
      </c>
      <c r="L39" s="5" t="s">
        <v>758</v>
      </c>
      <c r="M39" s="82" t="s">
        <v>3737</v>
      </c>
      <c r="N39" s="259" t="s">
        <v>818</v>
      </c>
      <c r="O39" s="222" t="s">
        <v>3734</v>
      </c>
      <c r="Q39" s="37" t="s">
        <v>322</v>
      </c>
    </row>
    <row r="40" spans="1:17" x14ac:dyDescent="0.25">
      <c r="A40" s="37" t="s">
        <v>74</v>
      </c>
      <c r="B40" s="5" t="s">
        <v>75</v>
      </c>
      <c r="D40" s="5" t="s">
        <v>219</v>
      </c>
      <c r="E40" s="39">
        <v>34.9</v>
      </c>
      <c r="F40" s="252">
        <v>566.03000000000009</v>
      </c>
      <c r="G40" s="5" t="s">
        <v>240</v>
      </c>
      <c r="H40" s="1">
        <v>4</v>
      </c>
      <c r="I40" s="1" t="s">
        <v>219</v>
      </c>
      <c r="J40" s="81">
        <v>46143</v>
      </c>
      <c r="L40" s="5" t="s">
        <v>767</v>
      </c>
      <c r="M40" s="82" t="s">
        <v>3737</v>
      </c>
      <c r="N40" s="259" t="s">
        <v>818</v>
      </c>
      <c r="O40" s="222" t="s">
        <v>3735</v>
      </c>
      <c r="Q40" s="37" t="s">
        <v>323</v>
      </c>
    </row>
    <row r="41" spans="1:17" x14ac:dyDescent="0.25">
      <c r="A41" s="37" t="s">
        <v>179</v>
      </c>
      <c r="B41" s="5" t="s">
        <v>180</v>
      </c>
      <c r="D41" s="5" t="s">
        <v>219</v>
      </c>
      <c r="E41" s="39">
        <v>30</v>
      </c>
      <c r="F41" s="252">
        <v>319.93</v>
      </c>
      <c r="G41" s="5" t="s">
        <v>293</v>
      </c>
      <c r="H41" s="1">
        <v>11</v>
      </c>
      <c r="I41" s="1" t="s">
        <v>219</v>
      </c>
      <c r="J41" s="81" t="s">
        <v>230</v>
      </c>
      <c r="L41" s="5" t="s">
        <v>761</v>
      </c>
      <c r="M41" s="82" t="s">
        <v>3737</v>
      </c>
      <c r="N41" s="259" t="s">
        <v>818</v>
      </c>
      <c r="O41" s="222" t="s">
        <v>3734</v>
      </c>
      <c r="Q41" s="37" t="s">
        <v>322</v>
      </c>
    </row>
    <row r="42" spans="1:17" x14ac:dyDescent="0.25">
      <c r="A42" s="37" t="s">
        <v>1449</v>
      </c>
      <c r="B42" s="5" t="s">
        <v>1450</v>
      </c>
      <c r="D42" s="5" t="s">
        <v>219</v>
      </c>
      <c r="E42" s="39">
        <v>24</v>
      </c>
      <c r="F42" s="252">
        <v>240</v>
      </c>
      <c r="G42" s="5" t="s">
        <v>1451</v>
      </c>
      <c r="H42" s="1">
        <v>1</v>
      </c>
      <c r="I42" s="1" t="s">
        <v>219</v>
      </c>
      <c r="J42" s="81">
        <v>46204</v>
      </c>
      <c r="K42" s="5" t="s">
        <v>1452</v>
      </c>
      <c r="L42" s="5" t="s">
        <v>1453</v>
      </c>
      <c r="M42" s="82" t="s">
        <v>3737</v>
      </c>
      <c r="N42" s="259" t="s">
        <v>818</v>
      </c>
      <c r="O42" s="222" t="s">
        <v>3729</v>
      </c>
      <c r="Q42" s="37" t="s">
        <v>883</v>
      </c>
    </row>
    <row r="43" spans="1:17" x14ac:dyDescent="0.25">
      <c r="A43" s="37" t="s">
        <v>1454</v>
      </c>
      <c r="B43" s="5" t="s">
        <v>1455</v>
      </c>
      <c r="D43" s="5" t="s">
        <v>219</v>
      </c>
      <c r="E43" s="39">
        <v>24.9</v>
      </c>
      <c r="F43" s="252">
        <v>249</v>
      </c>
      <c r="G43" s="5" t="s">
        <v>1456</v>
      </c>
      <c r="H43" s="1">
        <v>1</v>
      </c>
      <c r="I43" s="1" t="s">
        <v>219</v>
      </c>
      <c r="J43" s="81">
        <v>46204</v>
      </c>
      <c r="K43" s="5" t="s">
        <v>913</v>
      </c>
      <c r="L43" s="5" t="s">
        <v>1453</v>
      </c>
      <c r="M43" s="82" t="s">
        <v>3737</v>
      </c>
      <c r="N43" s="259" t="s">
        <v>818</v>
      </c>
      <c r="O43" s="222" t="s">
        <v>3729</v>
      </c>
      <c r="Q43" s="37" t="s">
        <v>783</v>
      </c>
    </row>
    <row r="44" spans="1:17" x14ac:dyDescent="0.25">
      <c r="A44" s="37" t="s">
        <v>161</v>
      </c>
      <c r="B44" s="5" t="s">
        <v>162</v>
      </c>
      <c r="D44" s="5" t="s">
        <v>219</v>
      </c>
      <c r="E44" s="39">
        <v>59</v>
      </c>
      <c r="F44" s="252">
        <v>951.23</v>
      </c>
      <c r="G44" s="5" t="s">
        <v>284</v>
      </c>
      <c r="H44" s="1">
        <v>1</v>
      </c>
      <c r="I44" s="1" t="s">
        <v>219</v>
      </c>
      <c r="J44" s="81">
        <v>46265</v>
      </c>
      <c r="L44" s="5" t="s">
        <v>765</v>
      </c>
      <c r="M44" s="82" t="s">
        <v>3737</v>
      </c>
      <c r="N44" s="259" t="s">
        <v>818</v>
      </c>
      <c r="O44" s="222" t="s">
        <v>3735</v>
      </c>
      <c r="Q44" s="37" t="s">
        <v>323</v>
      </c>
    </row>
    <row r="45" spans="1:17" x14ac:dyDescent="0.25">
      <c r="A45" s="37" t="s">
        <v>209</v>
      </c>
      <c r="B45" s="5" t="s">
        <v>210</v>
      </c>
      <c r="D45" s="5" t="s">
        <v>219</v>
      </c>
      <c r="E45" s="39">
        <v>39.799999999999997</v>
      </c>
      <c r="F45" s="252">
        <v>640.93000000000006</v>
      </c>
      <c r="G45" s="5" t="s">
        <v>309</v>
      </c>
      <c r="H45" s="1">
        <v>6</v>
      </c>
      <c r="I45" s="1" t="s">
        <v>219</v>
      </c>
      <c r="J45" s="81">
        <v>46295</v>
      </c>
      <c r="L45" s="5" t="s">
        <v>765</v>
      </c>
      <c r="M45" s="82" t="s">
        <v>3737</v>
      </c>
      <c r="N45" s="259" t="s">
        <v>818</v>
      </c>
      <c r="O45" s="222" t="s">
        <v>3735</v>
      </c>
      <c r="Q45" s="37" t="s">
        <v>323</v>
      </c>
    </row>
    <row r="46" spans="1:17" x14ac:dyDescent="0.25">
      <c r="A46" s="37" t="s">
        <v>109</v>
      </c>
      <c r="B46" s="5" t="s">
        <v>110</v>
      </c>
      <c r="D46" s="5" t="s">
        <v>219</v>
      </c>
      <c r="E46" s="39">
        <v>34.9</v>
      </c>
      <c r="F46" s="252">
        <v>373.43</v>
      </c>
      <c r="G46" s="5" t="s">
        <v>258</v>
      </c>
      <c r="H46" s="1">
        <v>1</v>
      </c>
      <c r="I46" s="1" t="s">
        <v>219</v>
      </c>
      <c r="J46" s="81">
        <v>46204</v>
      </c>
      <c r="K46" s="5" t="s">
        <v>315</v>
      </c>
      <c r="L46" s="5" t="s">
        <v>748</v>
      </c>
      <c r="M46" s="82" t="s">
        <v>3737</v>
      </c>
      <c r="N46" s="259" t="s">
        <v>818</v>
      </c>
      <c r="O46" s="222" t="s">
        <v>3736</v>
      </c>
      <c r="Q46" s="37" t="s">
        <v>324</v>
      </c>
    </row>
    <row r="47" spans="1:17" x14ac:dyDescent="0.25">
      <c r="A47" s="37" t="s">
        <v>1503</v>
      </c>
      <c r="B47" s="5" t="s">
        <v>1504</v>
      </c>
      <c r="D47" s="5" t="s">
        <v>219</v>
      </c>
      <c r="E47" s="39">
        <v>24.9</v>
      </c>
      <c r="F47" s="252">
        <v>249</v>
      </c>
      <c r="G47" s="5" t="s">
        <v>1505</v>
      </c>
      <c r="H47" s="1">
        <v>2</v>
      </c>
      <c r="I47" s="1" t="s">
        <v>219</v>
      </c>
      <c r="J47" s="81">
        <v>46174</v>
      </c>
      <c r="K47" s="5" t="s">
        <v>1506</v>
      </c>
      <c r="L47" s="5" t="s">
        <v>836</v>
      </c>
      <c r="M47" s="82" t="s">
        <v>3737</v>
      </c>
      <c r="N47" s="259" t="s">
        <v>818</v>
      </c>
      <c r="O47" s="222" t="s">
        <v>3729</v>
      </c>
      <c r="Q47" s="37" t="s">
        <v>783</v>
      </c>
    </row>
    <row r="48" spans="1:17" x14ac:dyDescent="0.25">
      <c r="A48" s="37" t="s">
        <v>76</v>
      </c>
      <c r="B48" s="5" t="s">
        <v>77</v>
      </c>
      <c r="D48" s="5" t="s">
        <v>219</v>
      </c>
      <c r="E48" s="39">
        <v>27</v>
      </c>
      <c r="F48" s="252">
        <v>298.53000000000003</v>
      </c>
      <c r="G48" s="5" t="s">
        <v>241</v>
      </c>
      <c r="H48" s="1">
        <v>9</v>
      </c>
      <c r="I48" s="1" t="s">
        <v>219</v>
      </c>
      <c r="J48" s="81" t="s">
        <v>230</v>
      </c>
      <c r="K48" s="5" t="s">
        <v>315</v>
      </c>
      <c r="L48" s="5" t="s">
        <v>753</v>
      </c>
      <c r="M48" s="82" t="s">
        <v>3737</v>
      </c>
      <c r="N48" s="259" t="s">
        <v>818</v>
      </c>
      <c r="O48" s="222" t="s">
        <v>3736</v>
      </c>
      <c r="Q48" s="37" t="s">
        <v>324</v>
      </c>
    </row>
    <row r="49" spans="1:17" x14ac:dyDescent="0.25">
      <c r="A49" s="37" t="s">
        <v>64</v>
      </c>
      <c r="B49" s="5" t="s">
        <v>65</v>
      </c>
      <c r="D49" s="5" t="s">
        <v>219</v>
      </c>
      <c r="E49" s="39">
        <v>44.9</v>
      </c>
      <c r="F49" s="252">
        <v>480.43</v>
      </c>
      <c r="G49" s="5" t="s">
        <v>235</v>
      </c>
      <c r="H49" s="1">
        <v>6</v>
      </c>
      <c r="I49" s="1" t="s">
        <v>219</v>
      </c>
      <c r="J49" s="81" t="s">
        <v>230</v>
      </c>
      <c r="K49" s="5" t="s">
        <v>319</v>
      </c>
      <c r="L49" s="5" t="s">
        <v>750</v>
      </c>
      <c r="M49" s="82" t="s">
        <v>3737</v>
      </c>
      <c r="N49" s="259" t="s">
        <v>818</v>
      </c>
      <c r="O49" s="222" t="s">
        <v>3736</v>
      </c>
      <c r="Q49" s="37" t="s">
        <v>324</v>
      </c>
    </row>
    <row r="50" spans="1:17" x14ac:dyDescent="0.25">
      <c r="A50" s="37" t="s">
        <v>1584</v>
      </c>
      <c r="B50" s="5" t="s">
        <v>1585</v>
      </c>
      <c r="D50" s="5" t="s">
        <v>219</v>
      </c>
      <c r="E50" s="39">
        <v>24</v>
      </c>
      <c r="F50" s="252">
        <v>240</v>
      </c>
      <c r="G50" s="5" t="s">
        <v>1586</v>
      </c>
      <c r="H50" s="1">
        <v>1</v>
      </c>
      <c r="I50" s="1" t="s">
        <v>219</v>
      </c>
      <c r="J50" s="81">
        <v>46266</v>
      </c>
      <c r="K50" s="5" t="s">
        <v>778</v>
      </c>
      <c r="L50" s="5" t="s">
        <v>817</v>
      </c>
      <c r="M50" s="82" t="s">
        <v>3737</v>
      </c>
      <c r="N50" s="259" t="s">
        <v>818</v>
      </c>
      <c r="O50" s="222" t="s">
        <v>3729</v>
      </c>
      <c r="Q50" s="37" t="s">
        <v>783</v>
      </c>
    </row>
    <row r="51" spans="1:17" x14ac:dyDescent="0.25">
      <c r="A51" s="37" t="s">
        <v>1603</v>
      </c>
      <c r="B51" s="5" t="s">
        <v>1604</v>
      </c>
      <c r="C51" s="5" t="s">
        <v>1605</v>
      </c>
      <c r="E51" s="39">
        <v>34.9</v>
      </c>
      <c r="F51" s="252">
        <v>349</v>
      </c>
      <c r="G51" s="5" t="s">
        <v>1606</v>
      </c>
      <c r="H51" s="1">
        <v>5</v>
      </c>
      <c r="J51" s="81">
        <v>46094</v>
      </c>
      <c r="K51" s="5" t="s">
        <v>856</v>
      </c>
      <c r="L51" s="5" t="s">
        <v>857</v>
      </c>
      <c r="M51" s="82" t="s">
        <v>3737</v>
      </c>
      <c r="N51" s="259" t="s">
        <v>818</v>
      </c>
      <c r="O51" s="222" t="s">
        <v>3729</v>
      </c>
      <c r="Q51" s="37" t="s">
        <v>783</v>
      </c>
    </row>
    <row r="52" spans="1:17" x14ac:dyDescent="0.25">
      <c r="A52" s="37" t="s">
        <v>1619</v>
      </c>
      <c r="B52" s="5" t="s">
        <v>1620</v>
      </c>
      <c r="D52" s="5" t="s">
        <v>219</v>
      </c>
      <c r="E52" s="39">
        <v>22</v>
      </c>
      <c r="F52" s="252">
        <v>220</v>
      </c>
      <c r="G52" s="5" t="s">
        <v>1621</v>
      </c>
      <c r="H52" s="1">
        <v>1</v>
      </c>
      <c r="I52" s="1" t="s">
        <v>219</v>
      </c>
      <c r="J52" s="81">
        <v>46266</v>
      </c>
      <c r="K52" s="5" t="s">
        <v>856</v>
      </c>
      <c r="L52" s="5" t="s">
        <v>857</v>
      </c>
      <c r="M52" s="82" t="s">
        <v>3737</v>
      </c>
      <c r="N52" s="259" t="s">
        <v>818</v>
      </c>
      <c r="O52" s="222" t="s">
        <v>3729</v>
      </c>
      <c r="Q52" s="37" t="s">
        <v>783</v>
      </c>
    </row>
    <row r="53" spans="1:17" x14ac:dyDescent="0.25">
      <c r="A53" s="37" t="s">
        <v>199</v>
      </c>
      <c r="B53" s="5" t="s">
        <v>200</v>
      </c>
      <c r="D53" s="5" t="s">
        <v>219</v>
      </c>
      <c r="E53" s="39">
        <v>16.899999999999999</v>
      </c>
      <c r="F53" s="252">
        <v>180.83</v>
      </c>
      <c r="G53" s="5" t="s">
        <v>304</v>
      </c>
      <c r="H53" s="1">
        <v>1</v>
      </c>
      <c r="I53" s="1" t="s">
        <v>219</v>
      </c>
      <c r="J53" s="81">
        <v>46295</v>
      </c>
      <c r="L53" s="5" t="s">
        <v>3725</v>
      </c>
      <c r="M53" s="82" t="s">
        <v>3737</v>
      </c>
      <c r="N53" s="259" t="s">
        <v>818</v>
      </c>
      <c r="O53" s="222" t="s">
        <v>3735</v>
      </c>
      <c r="Q53" s="37" t="s">
        <v>323</v>
      </c>
    </row>
    <row r="54" spans="1:17" x14ac:dyDescent="0.25">
      <c r="A54" s="37" t="s">
        <v>1685</v>
      </c>
      <c r="B54" s="5" t="s">
        <v>1686</v>
      </c>
      <c r="C54" s="5" t="s">
        <v>1687</v>
      </c>
      <c r="E54" s="39">
        <v>39.9</v>
      </c>
      <c r="F54" s="252">
        <v>399</v>
      </c>
      <c r="G54" s="5" t="s">
        <v>1688</v>
      </c>
      <c r="H54" s="1">
        <v>1</v>
      </c>
      <c r="J54" s="81">
        <v>46114</v>
      </c>
      <c r="K54" s="5" t="s">
        <v>851</v>
      </c>
      <c r="L54" s="5" t="s">
        <v>1362</v>
      </c>
      <c r="M54" s="82" t="s">
        <v>3737</v>
      </c>
      <c r="N54" s="259" t="s">
        <v>818</v>
      </c>
      <c r="O54" s="222" t="s">
        <v>3729</v>
      </c>
      <c r="Q54" s="37" t="s">
        <v>783</v>
      </c>
    </row>
    <row r="55" spans="1:17" x14ac:dyDescent="0.25">
      <c r="A55" s="37" t="s">
        <v>1707</v>
      </c>
      <c r="B55" s="5" t="s">
        <v>1708</v>
      </c>
      <c r="D55" s="5" t="s">
        <v>219</v>
      </c>
      <c r="E55" s="39">
        <v>24.9</v>
      </c>
      <c r="F55" s="252">
        <v>249</v>
      </c>
      <c r="G55" s="5" t="s">
        <v>1709</v>
      </c>
      <c r="H55" s="1">
        <v>2</v>
      </c>
      <c r="I55" s="1" t="s">
        <v>219</v>
      </c>
      <c r="J55" s="81">
        <v>46143</v>
      </c>
      <c r="K55" s="5" t="s">
        <v>1102</v>
      </c>
      <c r="L55" s="5" t="s">
        <v>1103</v>
      </c>
      <c r="M55" s="82" t="s">
        <v>3737</v>
      </c>
      <c r="N55" s="259" t="s">
        <v>818</v>
      </c>
      <c r="O55" s="222" t="s">
        <v>3729</v>
      </c>
      <c r="Q55" s="37" t="s">
        <v>783</v>
      </c>
    </row>
    <row r="56" spans="1:17" x14ac:dyDescent="0.25">
      <c r="A56" s="37" t="s">
        <v>1715</v>
      </c>
      <c r="B56" s="5" t="s">
        <v>1716</v>
      </c>
      <c r="C56" s="5" t="s">
        <v>1717</v>
      </c>
      <c r="E56" s="39">
        <v>24.9</v>
      </c>
      <c r="F56" s="252">
        <v>249</v>
      </c>
      <c r="G56" s="5" t="s">
        <v>1718</v>
      </c>
      <c r="H56" s="1">
        <v>1</v>
      </c>
      <c r="J56" s="81">
        <v>45968</v>
      </c>
      <c r="K56" s="5" t="s">
        <v>1361</v>
      </c>
      <c r="L56" s="5" t="s">
        <v>1362</v>
      </c>
      <c r="M56" s="82" t="s">
        <v>3737</v>
      </c>
      <c r="N56" s="259" t="s">
        <v>818</v>
      </c>
      <c r="O56" s="222" t="s">
        <v>3729</v>
      </c>
      <c r="Q56" s="37" t="s">
        <v>783</v>
      </c>
    </row>
    <row r="57" spans="1:17" x14ac:dyDescent="0.25">
      <c r="A57" s="37" t="s">
        <v>211</v>
      </c>
      <c r="B57" s="5" t="s">
        <v>212</v>
      </c>
      <c r="D57" s="5" t="s">
        <v>219</v>
      </c>
      <c r="E57" s="39">
        <v>30</v>
      </c>
      <c r="F57" s="252">
        <v>319.93</v>
      </c>
      <c r="G57" s="5" t="s">
        <v>310</v>
      </c>
      <c r="H57" s="1">
        <v>5</v>
      </c>
      <c r="I57" s="1" t="s">
        <v>219</v>
      </c>
      <c r="J57" s="81" t="s">
        <v>230</v>
      </c>
      <c r="L57" s="5" t="s">
        <v>760</v>
      </c>
      <c r="M57" s="82" t="s">
        <v>3737</v>
      </c>
      <c r="N57" s="259" t="s">
        <v>818</v>
      </c>
      <c r="O57" s="222" t="s">
        <v>3734</v>
      </c>
      <c r="Q57" s="37" t="s">
        <v>322</v>
      </c>
    </row>
    <row r="58" spans="1:17" x14ac:dyDescent="0.25">
      <c r="A58" s="37" t="s">
        <v>3673</v>
      </c>
      <c r="B58" s="5" t="s">
        <v>3674</v>
      </c>
      <c r="E58" s="39">
        <v>41.99</v>
      </c>
      <c r="F58" s="252">
        <v>420</v>
      </c>
      <c r="G58" s="5" t="s">
        <v>3685</v>
      </c>
      <c r="H58" s="1">
        <v>8</v>
      </c>
      <c r="J58" s="81">
        <v>46132</v>
      </c>
      <c r="L58" s="5" t="s">
        <v>2232</v>
      </c>
      <c r="M58" s="82" t="s">
        <v>3737</v>
      </c>
      <c r="N58" s="259" t="s">
        <v>818</v>
      </c>
      <c r="O58" s="222" t="s">
        <v>3728</v>
      </c>
      <c r="Q58" s="37" t="s">
        <v>790</v>
      </c>
    </row>
    <row r="59" spans="1:17" x14ac:dyDescent="0.25">
      <c r="A59" s="37" t="s">
        <v>1794</v>
      </c>
      <c r="B59" s="5" t="s">
        <v>1795</v>
      </c>
      <c r="D59" s="5" t="s">
        <v>219</v>
      </c>
      <c r="E59" s="39">
        <v>49.9</v>
      </c>
      <c r="F59" s="252">
        <v>300</v>
      </c>
      <c r="G59" s="5" t="s">
        <v>1796</v>
      </c>
      <c r="H59" s="1">
        <v>3</v>
      </c>
      <c r="I59" s="1" t="s">
        <v>219</v>
      </c>
      <c r="J59" s="81">
        <v>46174</v>
      </c>
      <c r="K59" s="5" t="s">
        <v>1155</v>
      </c>
      <c r="L59" s="5" t="s">
        <v>968</v>
      </c>
      <c r="M59" s="82" t="s">
        <v>3737</v>
      </c>
      <c r="N59" s="259" t="s">
        <v>818</v>
      </c>
      <c r="O59" s="222" t="s">
        <v>3729</v>
      </c>
      <c r="Q59" s="37" t="s">
        <v>783</v>
      </c>
    </row>
    <row r="60" spans="1:17" x14ac:dyDescent="0.25">
      <c r="A60" s="37" t="s">
        <v>177</v>
      </c>
      <c r="B60" s="5" t="s">
        <v>178</v>
      </c>
      <c r="D60" s="5" t="s">
        <v>219</v>
      </c>
      <c r="E60" s="39">
        <v>29.8</v>
      </c>
      <c r="F60" s="252">
        <v>319.93</v>
      </c>
      <c r="G60" s="5" t="s">
        <v>292</v>
      </c>
      <c r="H60" s="1">
        <v>1</v>
      </c>
      <c r="I60" s="1" t="s">
        <v>219</v>
      </c>
      <c r="J60" s="81">
        <v>46326</v>
      </c>
      <c r="L60" s="5" t="s">
        <v>3725</v>
      </c>
      <c r="M60" s="82" t="s">
        <v>3737</v>
      </c>
      <c r="N60" s="259" t="s">
        <v>818</v>
      </c>
      <c r="O60" s="222" t="s">
        <v>3735</v>
      </c>
      <c r="Q60" s="37" t="s">
        <v>323</v>
      </c>
    </row>
    <row r="61" spans="1:17" x14ac:dyDescent="0.25">
      <c r="A61" s="37" t="s">
        <v>1823</v>
      </c>
      <c r="B61" s="5" t="s">
        <v>1824</v>
      </c>
      <c r="D61" s="5" t="s">
        <v>219</v>
      </c>
      <c r="E61" s="39">
        <v>24.9</v>
      </c>
      <c r="F61" s="252">
        <v>249</v>
      </c>
      <c r="G61" s="5" t="s">
        <v>1825</v>
      </c>
      <c r="H61" s="1">
        <v>1</v>
      </c>
      <c r="I61" s="1" t="s">
        <v>219</v>
      </c>
      <c r="J61" s="81">
        <v>46174</v>
      </c>
      <c r="K61" s="5" t="s">
        <v>1102</v>
      </c>
      <c r="L61" s="5" t="s">
        <v>1103</v>
      </c>
      <c r="M61" s="82" t="s">
        <v>3737</v>
      </c>
      <c r="N61" s="259" t="s">
        <v>818</v>
      </c>
      <c r="O61" s="222" t="s">
        <v>3729</v>
      </c>
      <c r="Q61" s="37" t="s">
        <v>783</v>
      </c>
    </row>
    <row r="62" spans="1:17" x14ac:dyDescent="0.25">
      <c r="A62" s="37" t="s">
        <v>1826</v>
      </c>
      <c r="B62" s="5" t="s">
        <v>1827</v>
      </c>
      <c r="D62" s="5" t="s">
        <v>219</v>
      </c>
      <c r="E62" s="39">
        <v>29.9</v>
      </c>
      <c r="F62" s="252">
        <v>50.83</v>
      </c>
      <c r="G62" s="5" t="s">
        <v>3684</v>
      </c>
      <c r="H62" s="1">
        <v>1</v>
      </c>
      <c r="I62" s="1" t="s">
        <v>219</v>
      </c>
      <c r="J62" s="81">
        <v>46140</v>
      </c>
      <c r="K62" s="5" t="s">
        <v>1828</v>
      </c>
      <c r="L62" s="5" t="s">
        <v>1103</v>
      </c>
      <c r="M62" s="82" t="s">
        <v>3737</v>
      </c>
      <c r="N62" s="259" t="s">
        <v>818</v>
      </c>
      <c r="O62" s="222" t="s">
        <v>3729</v>
      </c>
      <c r="Q62" s="37" t="s">
        <v>1299</v>
      </c>
    </row>
    <row r="63" spans="1:17" x14ac:dyDescent="0.25">
      <c r="A63" s="37" t="s">
        <v>1844</v>
      </c>
      <c r="B63" s="5" t="s">
        <v>1845</v>
      </c>
      <c r="D63" s="5" t="s">
        <v>219</v>
      </c>
      <c r="E63" s="39">
        <v>29.9</v>
      </c>
      <c r="F63" s="252">
        <v>299</v>
      </c>
      <c r="G63" s="5" t="s">
        <v>1846</v>
      </c>
      <c r="H63" s="1">
        <v>1</v>
      </c>
      <c r="I63" s="1" t="s">
        <v>219</v>
      </c>
      <c r="J63" s="81">
        <v>46174</v>
      </c>
      <c r="K63" s="5" t="s">
        <v>1847</v>
      </c>
      <c r="L63" s="5" t="s">
        <v>1037</v>
      </c>
      <c r="M63" s="82" t="s">
        <v>3737</v>
      </c>
      <c r="N63" s="259" t="s">
        <v>818</v>
      </c>
      <c r="O63" s="222" t="s">
        <v>3728</v>
      </c>
      <c r="Q63" s="37" t="s">
        <v>783</v>
      </c>
    </row>
    <row r="64" spans="1:17" x14ac:dyDescent="0.25">
      <c r="A64" s="37" t="s">
        <v>1857</v>
      </c>
      <c r="B64" s="5" t="s">
        <v>1858</v>
      </c>
      <c r="D64" s="5" t="s">
        <v>219</v>
      </c>
      <c r="E64" s="39">
        <v>26.9</v>
      </c>
      <c r="F64" s="252">
        <v>269</v>
      </c>
      <c r="G64" s="5" t="s">
        <v>1859</v>
      </c>
      <c r="H64" s="1">
        <v>1</v>
      </c>
      <c r="I64" s="1" t="s">
        <v>219</v>
      </c>
      <c r="J64" s="81">
        <v>46174</v>
      </c>
      <c r="K64" s="5" t="s">
        <v>1294</v>
      </c>
      <c r="L64" s="5" t="s">
        <v>1037</v>
      </c>
      <c r="M64" s="82" t="s">
        <v>3737</v>
      </c>
      <c r="N64" s="259" t="s">
        <v>818</v>
      </c>
      <c r="O64" s="222" t="s">
        <v>3728</v>
      </c>
      <c r="Q64" s="37" t="s">
        <v>783</v>
      </c>
    </row>
    <row r="65" spans="1:17" x14ac:dyDescent="0.25">
      <c r="A65" s="37" t="s">
        <v>107</v>
      </c>
      <c r="B65" s="5" t="s">
        <v>108</v>
      </c>
      <c r="D65" s="5" t="s">
        <v>219</v>
      </c>
      <c r="E65" s="39">
        <v>49.8</v>
      </c>
      <c r="F65" s="252">
        <v>426.93</v>
      </c>
      <c r="G65" s="5" t="s">
        <v>257</v>
      </c>
      <c r="H65" s="1">
        <v>1</v>
      </c>
      <c r="I65" s="1" t="s">
        <v>219</v>
      </c>
      <c r="J65" s="81">
        <v>46011</v>
      </c>
      <c r="K65" s="5" t="s">
        <v>320</v>
      </c>
      <c r="L65" s="5" t="s">
        <v>754</v>
      </c>
      <c r="M65" s="82" t="s">
        <v>3737</v>
      </c>
      <c r="N65" s="259" t="s">
        <v>818</v>
      </c>
      <c r="O65" s="222" t="s">
        <v>3736</v>
      </c>
      <c r="Q65" s="37" t="s">
        <v>324</v>
      </c>
    </row>
    <row r="66" spans="1:17" x14ac:dyDescent="0.25">
      <c r="A66" s="37" t="s">
        <v>205</v>
      </c>
      <c r="B66" s="5" t="s">
        <v>206</v>
      </c>
      <c r="D66" s="5" t="s">
        <v>219</v>
      </c>
      <c r="E66" s="39">
        <v>16.899999999999999</v>
      </c>
      <c r="F66" s="252">
        <v>180.83</v>
      </c>
      <c r="G66" s="5" t="s">
        <v>307</v>
      </c>
      <c r="H66" s="1">
        <v>1</v>
      </c>
      <c r="I66" s="1" t="s">
        <v>219</v>
      </c>
      <c r="J66" s="81">
        <v>46295</v>
      </c>
      <c r="L66" s="5" t="s">
        <v>3725</v>
      </c>
      <c r="M66" s="82" t="s">
        <v>3737</v>
      </c>
      <c r="N66" s="259" t="s">
        <v>818</v>
      </c>
      <c r="O66" s="222" t="s">
        <v>3735</v>
      </c>
      <c r="Q66" s="37" t="s">
        <v>323</v>
      </c>
    </row>
    <row r="67" spans="1:17" x14ac:dyDescent="0.25">
      <c r="A67" s="37" t="s">
        <v>1926</v>
      </c>
      <c r="B67" s="5" t="s">
        <v>1927</v>
      </c>
      <c r="D67" s="5" t="s">
        <v>219</v>
      </c>
      <c r="E67" s="39">
        <v>24.9</v>
      </c>
      <c r="F67" s="252">
        <v>249</v>
      </c>
      <c r="G67" s="5" t="s">
        <v>1928</v>
      </c>
      <c r="H67" s="1">
        <v>2</v>
      </c>
      <c r="I67" s="1" t="s">
        <v>219</v>
      </c>
      <c r="J67" s="81">
        <v>46174</v>
      </c>
      <c r="K67" s="5" t="s">
        <v>1486</v>
      </c>
      <c r="L67" s="5" t="s">
        <v>968</v>
      </c>
      <c r="M67" s="82" t="s">
        <v>3737</v>
      </c>
      <c r="N67" s="259" t="s">
        <v>818</v>
      </c>
      <c r="O67" s="222" t="s">
        <v>3729</v>
      </c>
      <c r="Q67" s="37" t="s">
        <v>783</v>
      </c>
    </row>
    <row r="68" spans="1:17" x14ac:dyDescent="0.25">
      <c r="A68" s="37" t="s">
        <v>82</v>
      </c>
      <c r="B68" s="5" t="s">
        <v>83</v>
      </c>
      <c r="D68" s="5" t="s">
        <v>219</v>
      </c>
      <c r="E68" s="39">
        <v>27</v>
      </c>
      <c r="F68" s="252">
        <v>319.93</v>
      </c>
      <c r="G68" s="5" t="s">
        <v>244</v>
      </c>
      <c r="H68" s="1">
        <v>16</v>
      </c>
      <c r="I68" s="1" t="s">
        <v>219</v>
      </c>
      <c r="J68" s="81">
        <v>46143</v>
      </c>
      <c r="L68" s="5" t="s">
        <v>758</v>
      </c>
      <c r="M68" s="82" t="s">
        <v>3737</v>
      </c>
      <c r="N68" s="259" t="s">
        <v>818</v>
      </c>
      <c r="O68" s="222" t="s">
        <v>3734</v>
      </c>
      <c r="Q68" s="37" t="s">
        <v>322</v>
      </c>
    </row>
    <row r="69" spans="1:17" x14ac:dyDescent="0.25">
      <c r="A69" s="37" t="s">
        <v>121</v>
      </c>
      <c r="B69" s="5" t="s">
        <v>122</v>
      </c>
      <c r="D69" s="5" t="s">
        <v>219</v>
      </c>
      <c r="E69" s="39">
        <v>18.899999999999999</v>
      </c>
      <c r="F69" s="252">
        <v>202.23000000000002</v>
      </c>
      <c r="G69" s="5" t="s">
        <v>264</v>
      </c>
      <c r="H69" s="1">
        <v>1</v>
      </c>
      <c r="I69" s="1" t="s">
        <v>219</v>
      </c>
      <c r="J69" s="81">
        <v>46235</v>
      </c>
      <c r="L69" s="5" t="s">
        <v>3725</v>
      </c>
      <c r="M69" s="82" t="s">
        <v>3737</v>
      </c>
      <c r="N69" s="259" t="s">
        <v>818</v>
      </c>
      <c r="O69" s="222" t="s">
        <v>3735</v>
      </c>
      <c r="Q69" s="37" t="s">
        <v>323</v>
      </c>
    </row>
    <row r="70" spans="1:17" x14ac:dyDescent="0.25">
      <c r="A70" s="37" t="s">
        <v>90</v>
      </c>
      <c r="B70" s="5" t="s">
        <v>743</v>
      </c>
      <c r="E70" s="39">
        <v>27</v>
      </c>
      <c r="F70" s="252">
        <v>587.43000000000006</v>
      </c>
      <c r="G70" s="5" t="s">
        <v>248</v>
      </c>
      <c r="H70" s="1">
        <v>37</v>
      </c>
      <c r="I70" s="1" t="s">
        <v>219</v>
      </c>
      <c r="J70" s="81" t="s">
        <v>230</v>
      </c>
      <c r="L70" s="5" t="s">
        <v>756</v>
      </c>
      <c r="M70" s="82" t="s">
        <v>3737</v>
      </c>
      <c r="N70" s="259" t="s">
        <v>818</v>
      </c>
      <c r="O70" s="222" t="s">
        <v>3734</v>
      </c>
      <c r="Q70" s="37" t="s">
        <v>322</v>
      </c>
    </row>
    <row r="71" spans="1:17" x14ac:dyDescent="0.25">
      <c r="A71" s="37" t="s">
        <v>50</v>
      </c>
      <c r="B71" s="5" t="s">
        <v>51</v>
      </c>
      <c r="D71" s="5" t="s">
        <v>219</v>
      </c>
      <c r="E71" s="39">
        <v>45.9</v>
      </c>
      <c r="F71" s="252">
        <v>747.93000000000006</v>
      </c>
      <c r="G71" s="5" t="s">
        <v>227</v>
      </c>
      <c r="H71" s="1">
        <v>19</v>
      </c>
      <c r="I71" s="1" t="s">
        <v>219</v>
      </c>
      <c r="J71" s="81">
        <v>46143</v>
      </c>
      <c r="K71" s="5" t="s">
        <v>317</v>
      </c>
      <c r="L71" s="5" t="s">
        <v>754</v>
      </c>
      <c r="M71" s="82" t="s">
        <v>3737</v>
      </c>
      <c r="N71" s="259" t="s">
        <v>818</v>
      </c>
      <c r="O71" s="222" t="s">
        <v>3736</v>
      </c>
      <c r="Q71" s="37" t="s">
        <v>324</v>
      </c>
    </row>
    <row r="72" spans="1:17" x14ac:dyDescent="0.25">
      <c r="A72" s="37" t="s">
        <v>58</v>
      </c>
      <c r="B72" s="5" t="s">
        <v>59</v>
      </c>
      <c r="D72" s="5" t="s">
        <v>219</v>
      </c>
      <c r="E72" s="39">
        <v>35</v>
      </c>
      <c r="F72" s="252">
        <v>566.03</v>
      </c>
      <c r="G72" s="5" t="s">
        <v>232</v>
      </c>
      <c r="H72" s="1">
        <v>14</v>
      </c>
      <c r="I72" s="1" t="s">
        <v>219</v>
      </c>
      <c r="J72" s="81">
        <v>46143</v>
      </c>
      <c r="K72" s="5" t="s">
        <v>317</v>
      </c>
      <c r="L72" s="5" t="s">
        <v>751</v>
      </c>
      <c r="M72" s="82" t="s">
        <v>3737</v>
      </c>
      <c r="N72" s="259" t="s">
        <v>818</v>
      </c>
      <c r="O72" s="222" t="s">
        <v>3736</v>
      </c>
      <c r="Q72" s="37" t="s">
        <v>324</v>
      </c>
    </row>
    <row r="73" spans="1:17" x14ac:dyDescent="0.25">
      <c r="A73" s="37" t="s">
        <v>113</v>
      </c>
      <c r="B73" s="5" t="s">
        <v>114</v>
      </c>
      <c r="D73" s="5" t="s">
        <v>219</v>
      </c>
      <c r="E73" s="39">
        <v>39.799999999999997</v>
      </c>
      <c r="F73" s="252">
        <v>640.93000000000006</v>
      </c>
      <c r="G73" s="5" t="s">
        <v>260</v>
      </c>
      <c r="H73" s="1">
        <v>6</v>
      </c>
      <c r="I73" s="1" t="s">
        <v>219</v>
      </c>
      <c r="J73" s="81" t="s">
        <v>230</v>
      </c>
      <c r="K73" s="5" t="s">
        <v>317</v>
      </c>
      <c r="L73" s="5" t="s">
        <v>751</v>
      </c>
      <c r="M73" s="82" t="s">
        <v>3737</v>
      </c>
      <c r="N73" s="259" t="s">
        <v>818</v>
      </c>
      <c r="O73" s="222" t="s">
        <v>3736</v>
      </c>
      <c r="Q73" s="37" t="s">
        <v>324</v>
      </c>
    </row>
    <row r="74" spans="1:17" x14ac:dyDescent="0.25">
      <c r="A74" s="37" t="s">
        <v>52</v>
      </c>
      <c r="B74" s="5" t="s">
        <v>53</v>
      </c>
      <c r="D74" s="5" t="s">
        <v>219</v>
      </c>
      <c r="E74" s="39">
        <v>31</v>
      </c>
      <c r="F74" s="252">
        <v>512.53000000000009</v>
      </c>
      <c r="G74" s="5" t="s">
        <v>228</v>
      </c>
      <c r="H74" s="1">
        <v>25</v>
      </c>
      <c r="I74" s="1" t="s">
        <v>219</v>
      </c>
      <c r="J74" s="81" t="s">
        <v>230</v>
      </c>
      <c r="K74" s="5" t="s">
        <v>318</v>
      </c>
      <c r="L74" s="5" t="s">
        <v>755</v>
      </c>
      <c r="M74" s="82" t="s">
        <v>3737</v>
      </c>
      <c r="N74" s="259" t="s">
        <v>818</v>
      </c>
      <c r="O74" s="222" t="s">
        <v>3736</v>
      </c>
      <c r="Q74" s="37" t="s">
        <v>324</v>
      </c>
    </row>
    <row r="75" spans="1:17" x14ac:dyDescent="0.25">
      <c r="A75" s="37" t="s">
        <v>44</v>
      </c>
      <c r="B75" s="5" t="s">
        <v>45</v>
      </c>
      <c r="D75" s="5" t="s">
        <v>219</v>
      </c>
      <c r="E75" s="39">
        <v>34.9</v>
      </c>
      <c r="F75" s="252">
        <v>598.13</v>
      </c>
      <c r="G75" s="5" t="s">
        <v>224</v>
      </c>
      <c r="H75" s="1">
        <v>7</v>
      </c>
      <c r="I75" s="1" t="s">
        <v>219</v>
      </c>
      <c r="J75" s="81" t="s">
        <v>230</v>
      </c>
      <c r="K75" s="5" t="s">
        <v>315</v>
      </c>
      <c r="L75" s="5" t="s">
        <v>755</v>
      </c>
      <c r="M75" s="82" t="s">
        <v>3737</v>
      </c>
      <c r="N75" s="259" t="s">
        <v>818</v>
      </c>
      <c r="O75" s="222" t="s">
        <v>3736</v>
      </c>
      <c r="Q75" s="37" t="s">
        <v>324</v>
      </c>
    </row>
    <row r="76" spans="1:17" x14ac:dyDescent="0.25">
      <c r="A76" s="37" t="s">
        <v>2089</v>
      </c>
      <c r="B76" s="5" t="s">
        <v>3671</v>
      </c>
      <c r="D76" s="5" t="s">
        <v>219</v>
      </c>
      <c r="E76" s="39">
        <v>60</v>
      </c>
      <c r="F76" s="252">
        <v>360</v>
      </c>
      <c r="G76" s="5" t="s">
        <v>2090</v>
      </c>
      <c r="H76" s="1">
        <v>5</v>
      </c>
      <c r="I76" s="1" t="s">
        <v>219</v>
      </c>
      <c r="J76" s="81">
        <v>46235</v>
      </c>
      <c r="L76" s="5" t="s">
        <v>1216</v>
      </c>
      <c r="M76" s="82" t="s">
        <v>3737</v>
      </c>
      <c r="N76" s="259" t="s">
        <v>818</v>
      </c>
      <c r="O76" s="222" t="s">
        <v>3729</v>
      </c>
      <c r="Q76" s="37" t="s">
        <v>2091</v>
      </c>
    </row>
    <row r="77" spans="1:17" x14ac:dyDescent="0.25">
      <c r="A77" s="37" t="s">
        <v>56</v>
      </c>
      <c r="B77" s="5" t="s">
        <v>57</v>
      </c>
      <c r="D77" s="5" t="s">
        <v>219</v>
      </c>
      <c r="E77" s="39">
        <v>39.799999999999997</v>
      </c>
      <c r="F77" s="252">
        <v>426.93</v>
      </c>
      <c r="G77" s="5" t="s">
        <v>231</v>
      </c>
      <c r="H77" s="1">
        <v>11</v>
      </c>
      <c r="I77" s="1" t="s">
        <v>219</v>
      </c>
      <c r="J77" s="81" t="s">
        <v>230</v>
      </c>
      <c r="K77" s="5" t="s">
        <v>318</v>
      </c>
      <c r="L77" s="5" t="s">
        <v>753</v>
      </c>
      <c r="M77" s="82" t="s">
        <v>3737</v>
      </c>
      <c r="N77" s="259" t="s">
        <v>818</v>
      </c>
      <c r="O77" s="222" t="s">
        <v>3736</v>
      </c>
      <c r="Q77" s="37" t="s">
        <v>324</v>
      </c>
    </row>
    <row r="78" spans="1:17" x14ac:dyDescent="0.25">
      <c r="A78" s="37" t="s">
        <v>133</v>
      </c>
      <c r="B78" s="5" t="s">
        <v>134</v>
      </c>
      <c r="D78" s="5" t="s">
        <v>219</v>
      </c>
      <c r="E78" s="39">
        <v>28.9</v>
      </c>
      <c r="F78" s="252">
        <v>501.83000000000004</v>
      </c>
      <c r="G78" s="5" t="s">
        <v>270</v>
      </c>
      <c r="H78" s="1">
        <v>14</v>
      </c>
      <c r="I78" s="1" t="s">
        <v>219</v>
      </c>
      <c r="J78" s="81" t="s">
        <v>230</v>
      </c>
      <c r="K78" s="5" t="s">
        <v>315</v>
      </c>
      <c r="L78" s="5" t="s">
        <v>752</v>
      </c>
      <c r="M78" s="82" t="s">
        <v>3737</v>
      </c>
      <c r="N78" s="259" t="s">
        <v>818</v>
      </c>
      <c r="O78" s="222" t="s">
        <v>3736</v>
      </c>
      <c r="Q78" s="37" t="s">
        <v>324</v>
      </c>
    </row>
    <row r="79" spans="1:17" x14ac:dyDescent="0.25">
      <c r="A79" s="37" t="s">
        <v>2185</v>
      </c>
      <c r="B79" s="5" t="s">
        <v>2186</v>
      </c>
      <c r="D79" s="5" t="s">
        <v>219</v>
      </c>
      <c r="E79" s="39">
        <v>24.9</v>
      </c>
      <c r="F79" s="252">
        <v>249</v>
      </c>
      <c r="G79" s="5" t="s">
        <v>2187</v>
      </c>
      <c r="H79" s="1">
        <v>2</v>
      </c>
      <c r="I79" s="1" t="s">
        <v>219</v>
      </c>
      <c r="J79" s="81">
        <v>46174</v>
      </c>
      <c r="K79" s="5" t="s">
        <v>1361</v>
      </c>
      <c r="L79" s="5" t="s">
        <v>1362</v>
      </c>
      <c r="M79" s="82" t="s">
        <v>3737</v>
      </c>
      <c r="N79" s="259" t="s">
        <v>818</v>
      </c>
      <c r="O79" s="222" t="s">
        <v>3729</v>
      </c>
      <c r="Q79" s="37" t="s">
        <v>783</v>
      </c>
    </row>
    <row r="80" spans="1:17" x14ac:dyDescent="0.25">
      <c r="A80" s="37" t="s">
        <v>101</v>
      </c>
      <c r="B80" s="5" t="s">
        <v>102</v>
      </c>
      <c r="D80" s="5" t="s">
        <v>219</v>
      </c>
      <c r="E80" s="39">
        <v>129</v>
      </c>
      <c r="F80" s="252">
        <v>1068.93</v>
      </c>
      <c r="G80" s="5" t="s">
        <v>254</v>
      </c>
      <c r="H80" s="1">
        <v>2</v>
      </c>
      <c r="I80" s="1" t="s">
        <v>219</v>
      </c>
      <c r="J80" s="81" t="s">
        <v>230</v>
      </c>
      <c r="K80" s="5" t="s">
        <v>321</v>
      </c>
      <c r="L80" s="5" t="s">
        <v>755</v>
      </c>
      <c r="M80" s="82" t="s">
        <v>3737</v>
      </c>
      <c r="N80" s="259" t="s">
        <v>818</v>
      </c>
      <c r="O80" s="222" t="s">
        <v>3736</v>
      </c>
      <c r="Q80" s="37" t="s">
        <v>324</v>
      </c>
    </row>
    <row r="81" spans="1:17" x14ac:dyDescent="0.25">
      <c r="A81" s="37" t="s">
        <v>38</v>
      </c>
      <c r="B81" s="5" t="s">
        <v>39</v>
      </c>
      <c r="D81" s="5" t="s">
        <v>219</v>
      </c>
      <c r="E81" s="39">
        <v>129</v>
      </c>
      <c r="F81" s="252">
        <v>2138.9300000000003</v>
      </c>
      <c r="G81" s="5" t="s">
        <v>221</v>
      </c>
      <c r="H81" s="1">
        <v>16</v>
      </c>
      <c r="I81" s="1" t="s">
        <v>219</v>
      </c>
      <c r="J81" s="81">
        <v>46062</v>
      </c>
      <c r="L81" s="5" t="s">
        <v>763</v>
      </c>
      <c r="M81" s="82" t="s">
        <v>3737</v>
      </c>
      <c r="N81" s="259" t="s">
        <v>818</v>
      </c>
      <c r="O81" s="222" t="s">
        <v>3735</v>
      </c>
      <c r="Q81" s="37" t="s">
        <v>323</v>
      </c>
    </row>
    <row r="82" spans="1:17" x14ac:dyDescent="0.25">
      <c r="A82" s="37" t="s">
        <v>2217</v>
      </c>
      <c r="B82" s="5" t="s">
        <v>2218</v>
      </c>
      <c r="D82" s="5" t="s">
        <v>219</v>
      </c>
      <c r="E82" s="39">
        <v>28.9</v>
      </c>
      <c r="F82" s="252">
        <v>289</v>
      </c>
      <c r="G82" s="5" t="s">
        <v>2219</v>
      </c>
      <c r="H82" s="1">
        <v>1</v>
      </c>
      <c r="I82" s="1" t="s">
        <v>219</v>
      </c>
      <c r="J82" s="81">
        <v>46174</v>
      </c>
      <c r="K82" s="5" t="s">
        <v>802</v>
      </c>
      <c r="L82" s="5" t="s">
        <v>1037</v>
      </c>
      <c r="M82" s="82" t="s">
        <v>3737</v>
      </c>
      <c r="N82" s="259" t="s">
        <v>818</v>
      </c>
      <c r="O82" s="222" t="s">
        <v>3728</v>
      </c>
      <c r="Q82" s="37" t="s">
        <v>783</v>
      </c>
    </row>
    <row r="83" spans="1:17" x14ac:dyDescent="0.25">
      <c r="A83" s="37" t="s">
        <v>68</v>
      </c>
      <c r="B83" s="5" t="s">
        <v>69</v>
      </c>
      <c r="D83" s="5" t="s">
        <v>219</v>
      </c>
      <c r="E83" s="39">
        <v>34.9</v>
      </c>
      <c r="F83" s="252">
        <v>373.43</v>
      </c>
      <c r="G83" s="5" t="s">
        <v>237</v>
      </c>
      <c r="H83" s="1">
        <v>4</v>
      </c>
      <c r="I83" s="1" t="s">
        <v>219</v>
      </c>
      <c r="J83" s="81" t="s">
        <v>230</v>
      </c>
      <c r="K83" s="5" t="s">
        <v>315</v>
      </c>
      <c r="L83" s="5" t="s">
        <v>752</v>
      </c>
      <c r="M83" s="82" t="s">
        <v>3737</v>
      </c>
      <c r="N83" s="259" t="s">
        <v>818</v>
      </c>
      <c r="O83" s="222" t="s">
        <v>3736</v>
      </c>
      <c r="Q83" s="37" t="s">
        <v>324</v>
      </c>
    </row>
    <row r="84" spans="1:17" x14ac:dyDescent="0.25">
      <c r="A84" s="37" t="s">
        <v>165</v>
      </c>
      <c r="B84" s="5" t="s">
        <v>166</v>
      </c>
      <c r="D84" s="5" t="s">
        <v>219</v>
      </c>
      <c r="E84" s="39">
        <v>36.9</v>
      </c>
      <c r="F84" s="252">
        <v>790.73</v>
      </c>
      <c r="G84" s="5" t="s">
        <v>286</v>
      </c>
      <c r="H84" s="1">
        <v>1</v>
      </c>
      <c r="I84" s="1" t="s">
        <v>219</v>
      </c>
      <c r="J84" s="81">
        <v>46356</v>
      </c>
      <c r="L84" s="5" t="s">
        <v>767</v>
      </c>
      <c r="M84" s="82" t="s">
        <v>3737</v>
      </c>
      <c r="N84" s="259" t="s">
        <v>818</v>
      </c>
      <c r="O84" s="222" t="s">
        <v>3735</v>
      </c>
      <c r="Q84" s="37" t="s">
        <v>323</v>
      </c>
    </row>
    <row r="85" spans="1:17" x14ac:dyDescent="0.25">
      <c r="A85" s="37" t="s">
        <v>2229</v>
      </c>
      <c r="B85" s="5" t="s">
        <v>2230</v>
      </c>
      <c r="D85" s="5" t="s">
        <v>219</v>
      </c>
      <c r="E85" s="39">
        <v>24.9</v>
      </c>
      <c r="F85" s="252">
        <v>249</v>
      </c>
      <c r="G85" s="5" t="s">
        <v>2231</v>
      </c>
      <c r="H85" s="1">
        <v>1</v>
      </c>
      <c r="I85" s="1" t="s">
        <v>219</v>
      </c>
      <c r="J85" s="81">
        <v>46174</v>
      </c>
      <c r="K85" s="5" t="s">
        <v>999</v>
      </c>
      <c r="L85" s="5" t="s">
        <v>2232</v>
      </c>
      <c r="M85" s="82" t="s">
        <v>3737</v>
      </c>
      <c r="N85" s="259" t="s">
        <v>818</v>
      </c>
      <c r="O85" s="222" t="s">
        <v>3728</v>
      </c>
      <c r="Q85" s="37" t="s">
        <v>783</v>
      </c>
    </row>
    <row r="86" spans="1:17" x14ac:dyDescent="0.25">
      <c r="A86" s="37" t="s">
        <v>95</v>
      </c>
      <c r="B86" s="5" t="s">
        <v>96</v>
      </c>
      <c r="D86" s="5" t="s">
        <v>219</v>
      </c>
      <c r="E86" s="39">
        <v>29.8</v>
      </c>
      <c r="F86" s="252">
        <v>640.93000000000006</v>
      </c>
      <c r="G86" s="5" t="s">
        <v>251</v>
      </c>
      <c r="H86" s="1">
        <v>50</v>
      </c>
      <c r="I86" s="1" t="s">
        <v>219</v>
      </c>
      <c r="J86" s="81" t="s">
        <v>230</v>
      </c>
      <c r="K86" s="5" t="s">
        <v>320</v>
      </c>
      <c r="L86" s="5" t="s">
        <v>754</v>
      </c>
      <c r="M86" s="82" t="s">
        <v>3737</v>
      </c>
      <c r="N86" s="259" t="s">
        <v>818</v>
      </c>
      <c r="O86" s="222" t="s">
        <v>3736</v>
      </c>
      <c r="Q86" s="37" t="s">
        <v>324</v>
      </c>
    </row>
    <row r="87" spans="1:17" x14ac:dyDescent="0.25">
      <c r="A87" s="37" t="s">
        <v>213</v>
      </c>
      <c r="B87" s="5" t="s">
        <v>214</v>
      </c>
      <c r="D87" s="5" t="s">
        <v>219</v>
      </c>
      <c r="E87" s="39">
        <v>34.9</v>
      </c>
      <c r="F87" s="252">
        <v>566.03000000000009</v>
      </c>
      <c r="G87" s="5" t="s">
        <v>311</v>
      </c>
      <c r="H87" s="1">
        <v>4</v>
      </c>
      <c r="I87" s="1" t="s">
        <v>219</v>
      </c>
      <c r="J87" s="81">
        <v>46327</v>
      </c>
      <c r="L87" s="5" t="s">
        <v>765</v>
      </c>
      <c r="M87" s="82" t="s">
        <v>3737</v>
      </c>
      <c r="N87" s="259" t="s">
        <v>818</v>
      </c>
      <c r="O87" s="222" t="s">
        <v>3735</v>
      </c>
      <c r="Q87" s="37" t="s">
        <v>323</v>
      </c>
    </row>
    <row r="88" spans="1:17" x14ac:dyDescent="0.25">
      <c r="A88" s="37" t="s">
        <v>2328</v>
      </c>
      <c r="B88" s="5" t="s">
        <v>2329</v>
      </c>
      <c r="D88" s="5" t="s">
        <v>219</v>
      </c>
      <c r="E88" s="39">
        <v>29.9</v>
      </c>
      <c r="F88" s="252">
        <v>299</v>
      </c>
      <c r="G88" s="5" t="s">
        <v>2330</v>
      </c>
      <c r="H88" s="1">
        <v>1</v>
      </c>
      <c r="I88" s="1" t="s">
        <v>219</v>
      </c>
      <c r="J88" s="81">
        <v>46235</v>
      </c>
      <c r="K88" s="5" t="s">
        <v>2331</v>
      </c>
      <c r="L88" s="5" t="s">
        <v>1145</v>
      </c>
      <c r="M88" s="82" t="s">
        <v>3737</v>
      </c>
      <c r="N88" s="259" t="s">
        <v>818</v>
      </c>
      <c r="O88" s="222" t="s">
        <v>3728</v>
      </c>
      <c r="Q88" s="37" t="s">
        <v>783</v>
      </c>
    </row>
    <row r="89" spans="1:17" x14ac:dyDescent="0.25">
      <c r="A89" s="37" t="s">
        <v>2340</v>
      </c>
      <c r="B89" s="5" t="s">
        <v>2341</v>
      </c>
      <c r="D89" s="5" t="s">
        <v>219</v>
      </c>
      <c r="E89" s="39">
        <v>24</v>
      </c>
      <c r="F89" s="252">
        <v>240</v>
      </c>
      <c r="G89" s="5" t="s">
        <v>2342</v>
      </c>
      <c r="H89" s="1">
        <v>1</v>
      </c>
      <c r="I89" s="1" t="s">
        <v>219</v>
      </c>
      <c r="J89" s="81">
        <v>46235</v>
      </c>
      <c r="K89" s="5" t="s">
        <v>778</v>
      </c>
      <c r="L89" s="5" t="s">
        <v>857</v>
      </c>
      <c r="M89" s="82" t="s">
        <v>3737</v>
      </c>
      <c r="N89" s="259" t="s">
        <v>818</v>
      </c>
      <c r="O89" s="222" t="s">
        <v>3729</v>
      </c>
      <c r="Q89" s="37" t="s">
        <v>783</v>
      </c>
    </row>
    <row r="90" spans="1:17" x14ac:dyDescent="0.25">
      <c r="A90" s="37" t="s">
        <v>171</v>
      </c>
      <c r="B90" s="5" t="s">
        <v>172</v>
      </c>
      <c r="D90" s="5" t="s">
        <v>219</v>
      </c>
      <c r="E90" s="39">
        <v>25</v>
      </c>
      <c r="F90" s="252">
        <v>533.93000000000006</v>
      </c>
      <c r="G90" s="5" t="s">
        <v>289</v>
      </c>
      <c r="H90" s="1">
        <v>13</v>
      </c>
      <c r="I90" s="1" t="s">
        <v>219</v>
      </c>
      <c r="J90" s="81">
        <v>46174</v>
      </c>
      <c r="L90" s="5" t="s">
        <v>757</v>
      </c>
      <c r="M90" s="82" t="s">
        <v>3737</v>
      </c>
      <c r="N90" s="259" t="s">
        <v>818</v>
      </c>
      <c r="O90" s="222" t="s">
        <v>3734</v>
      </c>
      <c r="Q90" s="37" t="s">
        <v>322</v>
      </c>
    </row>
    <row r="91" spans="1:17" x14ac:dyDescent="0.25">
      <c r="A91" s="37" t="s">
        <v>46</v>
      </c>
      <c r="B91" s="5" t="s">
        <v>47</v>
      </c>
      <c r="D91" s="5" t="s">
        <v>219</v>
      </c>
      <c r="E91" s="39">
        <v>35</v>
      </c>
      <c r="F91" s="252">
        <v>373.43</v>
      </c>
      <c r="G91" s="5" t="s">
        <v>225</v>
      </c>
      <c r="H91" s="1">
        <v>10</v>
      </c>
      <c r="I91" s="1" t="s">
        <v>219</v>
      </c>
      <c r="J91" s="81" t="s">
        <v>230</v>
      </c>
      <c r="L91" s="5" t="s">
        <v>758</v>
      </c>
      <c r="M91" s="82" t="s">
        <v>3737</v>
      </c>
      <c r="N91" s="259" t="s">
        <v>818</v>
      </c>
      <c r="O91" s="222" t="s">
        <v>3734</v>
      </c>
      <c r="Q91" s="37" t="s">
        <v>322</v>
      </c>
    </row>
    <row r="92" spans="1:17" x14ac:dyDescent="0.25">
      <c r="A92" s="37" t="s">
        <v>115</v>
      </c>
      <c r="B92" s="5" t="s">
        <v>116</v>
      </c>
      <c r="D92" s="5" t="s">
        <v>219</v>
      </c>
      <c r="E92" s="39">
        <v>49</v>
      </c>
      <c r="F92" s="252">
        <v>523.23</v>
      </c>
      <c r="G92" s="5" t="s">
        <v>261</v>
      </c>
      <c r="H92" s="1">
        <v>1</v>
      </c>
      <c r="I92" s="1" t="s">
        <v>219</v>
      </c>
      <c r="J92" s="81">
        <v>46143</v>
      </c>
      <c r="K92" s="5" t="s">
        <v>320</v>
      </c>
      <c r="L92" s="5" t="s">
        <v>748</v>
      </c>
      <c r="M92" s="82" t="s">
        <v>3737</v>
      </c>
      <c r="N92" s="259" t="s">
        <v>818</v>
      </c>
      <c r="O92" s="222" t="s">
        <v>3736</v>
      </c>
      <c r="Q92" s="37" t="s">
        <v>324</v>
      </c>
    </row>
    <row r="93" spans="1:17" x14ac:dyDescent="0.25">
      <c r="A93" s="37" t="s">
        <v>2358</v>
      </c>
      <c r="B93" s="5" t="s">
        <v>2359</v>
      </c>
      <c r="D93" s="5" t="s">
        <v>219</v>
      </c>
      <c r="E93" s="39">
        <v>49.9</v>
      </c>
      <c r="F93" s="252">
        <v>499</v>
      </c>
      <c r="G93" s="5" t="s">
        <v>2360</v>
      </c>
      <c r="H93" s="1">
        <v>6</v>
      </c>
      <c r="I93" s="1" t="s">
        <v>219</v>
      </c>
      <c r="J93" s="81">
        <v>46143</v>
      </c>
      <c r="L93" s="5" t="s">
        <v>2361</v>
      </c>
      <c r="M93" s="82" t="s">
        <v>3737</v>
      </c>
      <c r="N93" s="259" t="s">
        <v>818</v>
      </c>
      <c r="O93" s="222" t="s">
        <v>3728</v>
      </c>
      <c r="Q93" s="37" t="s">
        <v>783</v>
      </c>
    </row>
    <row r="94" spans="1:17" x14ac:dyDescent="0.25">
      <c r="A94" s="37" t="s">
        <v>183</v>
      </c>
      <c r="B94" s="5" t="s">
        <v>184</v>
      </c>
      <c r="D94" s="5" t="s">
        <v>219</v>
      </c>
      <c r="E94" s="39">
        <v>34.9</v>
      </c>
      <c r="F94" s="252">
        <v>373.43</v>
      </c>
      <c r="G94" s="5" t="s">
        <v>295</v>
      </c>
      <c r="H94" s="1">
        <v>1</v>
      </c>
      <c r="I94" s="1" t="s">
        <v>219</v>
      </c>
      <c r="J94" s="81">
        <v>46326</v>
      </c>
      <c r="L94" s="5" t="s">
        <v>3725</v>
      </c>
      <c r="M94" s="82" t="s">
        <v>3737</v>
      </c>
      <c r="N94" s="259" t="s">
        <v>818</v>
      </c>
      <c r="O94" s="222" t="s">
        <v>3735</v>
      </c>
      <c r="Q94" s="37" t="s">
        <v>323</v>
      </c>
    </row>
    <row r="95" spans="1:17" x14ac:dyDescent="0.25">
      <c r="A95" s="37" t="s">
        <v>2409</v>
      </c>
      <c r="B95" s="5" t="s">
        <v>2410</v>
      </c>
      <c r="C95" s="5" t="s">
        <v>3679</v>
      </c>
      <c r="E95" s="39">
        <v>25.99</v>
      </c>
      <c r="F95" s="252">
        <v>260</v>
      </c>
      <c r="G95" s="5" t="s">
        <v>2411</v>
      </c>
      <c r="H95" s="1">
        <v>3</v>
      </c>
      <c r="J95" s="81">
        <v>46054</v>
      </c>
      <c r="K95" s="5" t="s">
        <v>2400</v>
      </c>
      <c r="L95" s="5" t="s">
        <v>1315</v>
      </c>
      <c r="M95" s="82" t="s">
        <v>3737</v>
      </c>
      <c r="N95" s="259" t="s">
        <v>818</v>
      </c>
      <c r="O95" s="222" t="s">
        <v>3728</v>
      </c>
      <c r="Q95" s="37" t="s">
        <v>790</v>
      </c>
    </row>
    <row r="96" spans="1:17" x14ac:dyDescent="0.25">
      <c r="A96" s="37" t="s">
        <v>159</v>
      </c>
      <c r="B96" s="5" t="s">
        <v>160</v>
      </c>
      <c r="D96" s="5" t="s">
        <v>219</v>
      </c>
      <c r="E96" s="39">
        <v>24.9</v>
      </c>
      <c r="F96" s="252">
        <v>266.43</v>
      </c>
      <c r="G96" s="5" t="s">
        <v>283</v>
      </c>
      <c r="H96" s="1">
        <v>1</v>
      </c>
      <c r="I96" s="1" t="s">
        <v>219</v>
      </c>
      <c r="J96" s="81">
        <v>46112</v>
      </c>
      <c r="L96" s="5" t="s">
        <v>762</v>
      </c>
      <c r="M96" s="82" t="s">
        <v>3737</v>
      </c>
      <c r="N96" s="259" t="s">
        <v>818</v>
      </c>
      <c r="O96" s="222" t="s">
        <v>3735</v>
      </c>
      <c r="Q96" s="37" t="s">
        <v>323</v>
      </c>
    </row>
    <row r="97" spans="1:17" x14ac:dyDescent="0.25">
      <c r="A97" s="37" t="s">
        <v>2460</v>
      </c>
      <c r="B97" s="5" t="s">
        <v>2461</v>
      </c>
      <c r="C97" t="s">
        <v>2462</v>
      </c>
      <c r="E97" s="39">
        <v>29.9</v>
      </c>
      <c r="F97" s="252">
        <v>299</v>
      </c>
      <c r="G97" s="5" t="s">
        <v>2463</v>
      </c>
      <c r="H97" s="1">
        <v>1</v>
      </c>
      <c r="J97" s="81">
        <v>45961</v>
      </c>
      <c r="K97" s="5" t="s">
        <v>829</v>
      </c>
      <c r="L97" s="5" t="s">
        <v>968</v>
      </c>
      <c r="M97" s="82" t="s">
        <v>3737</v>
      </c>
      <c r="N97" s="259" t="s">
        <v>818</v>
      </c>
      <c r="O97" s="222" t="s">
        <v>3729</v>
      </c>
      <c r="Q97" s="37" t="s">
        <v>783</v>
      </c>
    </row>
    <row r="98" spans="1:17" x14ac:dyDescent="0.25">
      <c r="A98" s="37" t="s">
        <v>143</v>
      </c>
      <c r="B98" s="5" t="s">
        <v>144</v>
      </c>
      <c r="D98" s="5" t="s">
        <v>219</v>
      </c>
      <c r="E98" s="39">
        <v>24.9</v>
      </c>
      <c r="F98" s="252">
        <v>266.43</v>
      </c>
      <c r="G98" s="5" t="s">
        <v>275</v>
      </c>
      <c r="H98" s="1">
        <v>1</v>
      </c>
      <c r="I98" s="1" t="s">
        <v>219</v>
      </c>
      <c r="J98" s="81">
        <v>46356</v>
      </c>
      <c r="L98" s="5" t="s">
        <v>3725</v>
      </c>
      <c r="M98" s="82" t="s">
        <v>3737</v>
      </c>
      <c r="N98" s="259" t="s">
        <v>818</v>
      </c>
      <c r="O98" s="222" t="s">
        <v>3735</v>
      </c>
      <c r="Q98" s="37" t="s">
        <v>323</v>
      </c>
    </row>
    <row r="99" spans="1:17" x14ac:dyDescent="0.25">
      <c r="A99" s="37" t="s">
        <v>86</v>
      </c>
      <c r="B99" s="5" t="s">
        <v>87</v>
      </c>
      <c r="D99" s="5" t="s">
        <v>219</v>
      </c>
      <c r="E99" s="39">
        <v>30</v>
      </c>
      <c r="F99" s="252">
        <v>1496.93</v>
      </c>
      <c r="G99" s="5" t="s">
        <v>246</v>
      </c>
      <c r="H99" s="1">
        <v>24</v>
      </c>
      <c r="I99" s="1" t="s">
        <v>219</v>
      </c>
      <c r="J99" s="81" t="s">
        <v>230</v>
      </c>
      <c r="L99" s="5" t="s">
        <v>759</v>
      </c>
      <c r="M99" s="82" t="s">
        <v>3737</v>
      </c>
      <c r="N99" s="259" t="s">
        <v>818</v>
      </c>
      <c r="O99" s="222" t="s">
        <v>3734</v>
      </c>
      <c r="Q99" s="37" t="s">
        <v>322</v>
      </c>
    </row>
    <row r="100" spans="1:17" x14ac:dyDescent="0.25">
      <c r="A100" s="37" t="s">
        <v>66</v>
      </c>
      <c r="B100" s="5" t="s">
        <v>67</v>
      </c>
      <c r="D100" s="5" t="s">
        <v>219</v>
      </c>
      <c r="E100" s="39">
        <v>44.9</v>
      </c>
      <c r="F100" s="252">
        <v>480.43</v>
      </c>
      <c r="G100" s="5" t="s">
        <v>236</v>
      </c>
      <c r="H100" s="1">
        <v>6</v>
      </c>
      <c r="I100" s="1" t="s">
        <v>219</v>
      </c>
      <c r="J100" s="81" t="s">
        <v>230</v>
      </c>
      <c r="K100" s="5" t="s">
        <v>319</v>
      </c>
      <c r="L100" s="5" t="s">
        <v>750</v>
      </c>
      <c r="M100" s="82" t="s">
        <v>3737</v>
      </c>
      <c r="N100" s="259" t="s">
        <v>818</v>
      </c>
      <c r="O100" s="222" t="s">
        <v>3736</v>
      </c>
      <c r="Q100" s="37" t="s">
        <v>324</v>
      </c>
    </row>
    <row r="101" spans="1:17" x14ac:dyDescent="0.25">
      <c r="A101" s="37" t="s">
        <v>2556</v>
      </c>
      <c r="B101" s="5" t="s">
        <v>2557</v>
      </c>
      <c r="C101" s="5" t="s">
        <v>2558</v>
      </c>
      <c r="E101" s="39">
        <v>24.9</v>
      </c>
      <c r="F101" s="252">
        <v>249</v>
      </c>
      <c r="G101" s="5" t="s">
        <v>2559</v>
      </c>
      <c r="H101" s="1">
        <v>1</v>
      </c>
      <c r="J101" s="81">
        <v>46127</v>
      </c>
      <c r="K101" s="5" t="s">
        <v>778</v>
      </c>
      <c r="L101" s="5" t="s">
        <v>2560</v>
      </c>
      <c r="M101" s="82" t="s">
        <v>3737</v>
      </c>
      <c r="N101" s="259" t="s">
        <v>818</v>
      </c>
      <c r="O101" s="222" t="s">
        <v>3729</v>
      </c>
      <c r="Q101" s="37" t="s">
        <v>783</v>
      </c>
    </row>
    <row r="102" spans="1:17" x14ac:dyDescent="0.25">
      <c r="A102" s="37" t="s">
        <v>131</v>
      </c>
      <c r="B102" s="5" t="s">
        <v>132</v>
      </c>
      <c r="D102" s="5" t="s">
        <v>219</v>
      </c>
      <c r="E102" s="39">
        <v>25.9</v>
      </c>
      <c r="F102" s="252">
        <v>426.93</v>
      </c>
      <c r="G102" s="5" t="s">
        <v>269</v>
      </c>
      <c r="H102" s="1">
        <v>8</v>
      </c>
      <c r="I102" s="1" t="s">
        <v>219</v>
      </c>
      <c r="J102" s="81" t="s">
        <v>230</v>
      </c>
      <c r="K102" s="5" t="s">
        <v>315</v>
      </c>
      <c r="L102" s="5" t="s">
        <v>749</v>
      </c>
      <c r="M102" s="82" t="s">
        <v>3737</v>
      </c>
      <c r="N102" s="259" t="s">
        <v>818</v>
      </c>
      <c r="O102" s="222" t="s">
        <v>3736</v>
      </c>
      <c r="Q102" s="37" t="s">
        <v>324</v>
      </c>
    </row>
    <row r="103" spans="1:17" x14ac:dyDescent="0.25">
      <c r="A103" s="37" t="s">
        <v>97</v>
      </c>
      <c r="B103" s="5" t="s">
        <v>98</v>
      </c>
      <c r="D103" s="5" t="s">
        <v>219</v>
      </c>
      <c r="E103" s="39">
        <v>29.8</v>
      </c>
      <c r="F103" s="252">
        <v>640.93000000000006</v>
      </c>
      <c r="G103" s="5" t="s">
        <v>252</v>
      </c>
      <c r="H103" s="1">
        <v>23</v>
      </c>
      <c r="I103" s="1" t="s">
        <v>219</v>
      </c>
      <c r="J103" s="81">
        <v>46266</v>
      </c>
      <c r="K103" s="5" t="s">
        <v>320</v>
      </c>
      <c r="L103" s="5" t="s">
        <v>754</v>
      </c>
      <c r="M103" s="82" t="s">
        <v>3737</v>
      </c>
      <c r="N103" s="259" t="s">
        <v>818</v>
      </c>
      <c r="O103" s="222" t="s">
        <v>3736</v>
      </c>
      <c r="Q103" s="37" t="s">
        <v>324</v>
      </c>
    </row>
    <row r="104" spans="1:17" x14ac:dyDescent="0.25">
      <c r="A104" s="37" t="s">
        <v>2582</v>
      </c>
      <c r="B104" s="5" t="s">
        <v>2583</v>
      </c>
      <c r="C104" s="5" t="s">
        <v>2584</v>
      </c>
      <c r="E104" s="39">
        <v>34.9</v>
      </c>
      <c r="F104" s="252">
        <v>349</v>
      </c>
      <c r="G104" s="5" t="s">
        <v>2585</v>
      </c>
      <c r="H104" s="1">
        <v>6</v>
      </c>
      <c r="J104" s="81">
        <v>45958</v>
      </c>
      <c r="K104" s="5" t="s">
        <v>1515</v>
      </c>
      <c r="L104" s="5" t="s">
        <v>1474</v>
      </c>
      <c r="M104" s="82" t="s">
        <v>3737</v>
      </c>
      <c r="N104" s="259" t="s">
        <v>818</v>
      </c>
      <c r="O104" s="222" t="s">
        <v>3728</v>
      </c>
      <c r="Q104" s="37" t="s">
        <v>2586</v>
      </c>
    </row>
    <row r="105" spans="1:17" x14ac:dyDescent="0.25">
      <c r="A105" s="37" t="s">
        <v>2637</v>
      </c>
      <c r="B105" s="5" t="s">
        <v>2638</v>
      </c>
      <c r="D105" s="5" t="s">
        <v>219</v>
      </c>
      <c r="E105" s="39">
        <v>24</v>
      </c>
      <c r="F105" s="252">
        <v>240</v>
      </c>
      <c r="G105" s="5" t="s">
        <v>2639</v>
      </c>
      <c r="H105" s="1">
        <v>1</v>
      </c>
      <c r="I105" s="1" t="s">
        <v>219</v>
      </c>
      <c r="J105" s="81">
        <v>46143</v>
      </c>
      <c r="K105" s="5" t="s">
        <v>816</v>
      </c>
      <c r="L105" s="5" t="s">
        <v>817</v>
      </c>
      <c r="M105" s="82" t="s">
        <v>3737</v>
      </c>
      <c r="N105" s="259" t="s">
        <v>818</v>
      </c>
      <c r="O105" s="222" t="s">
        <v>3729</v>
      </c>
      <c r="Q105" s="37" t="s">
        <v>819</v>
      </c>
    </row>
    <row r="106" spans="1:17" x14ac:dyDescent="0.25">
      <c r="A106" s="37" t="s">
        <v>2653</v>
      </c>
      <c r="B106" s="5" t="s">
        <v>2654</v>
      </c>
      <c r="C106" s="5" t="s">
        <v>2655</v>
      </c>
      <c r="E106" s="39">
        <v>22.9</v>
      </c>
      <c r="F106" s="252">
        <v>229</v>
      </c>
      <c r="G106" s="5" t="s">
        <v>2656</v>
      </c>
      <c r="H106" s="1">
        <v>2</v>
      </c>
      <c r="J106" s="81">
        <v>46082</v>
      </c>
      <c r="L106" s="5" t="s">
        <v>2657</v>
      </c>
      <c r="M106" s="82" t="s">
        <v>3737</v>
      </c>
      <c r="N106" s="259" t="s">
        <v>818</v>
      </c>
      <c r="O106" s="222" t="s">
        <v>3729</v>
      </c>
      <c r="Q106" s="37" t="s">
        <v>783</v>
      </c>
    </row>
    <row r="107" spans="1:17" x14ac:dyDescent="0.25">
      <c r="A107" s="37" t="s">
        <v>163</v>
      </c>
      <c r="B107" s="5" t="s">
        <v>164</v>
      </c>
      <c r="D107" s="5" t="s">
        <v>219</v>
      </c>
      <c r="E107" s="39">
        <v>54</v>
      </c>
      <c r="F107" s="252">
        <v>876.33</v>
      </c>
      <c r="G107" s="5" t="s">
        <v>285</v>
      </c>
      <c r="H107" s="1">
        <v>3</v>
      </c>
      <c r="I107" s="1" t="s">
        <v>219</v>
      </c>
      <c r="J107" s="81">
        <v>46142</v>
      </c>
      <c r="L107" s="5" t="s">
        <v>765</v>
      </c>
      <c r="M107" s="82" t="s">
        <v>3737</v>
      </c>
      <c r="N107" s="259" t="s">
        <v>818</v>
      </c>
      <c r="O107" s="222" t="s">
        <v>3735</v>
      </c>
      <c r="Q107" s="37" t="s">
        <v>323</v>
      </c>
    </row>
    <row r="108" spans="1:17" x14ac:dyDescent="0.25">
      <c r="A108" s="37" t="s">
        <v>60</v>
      </c>
      <c r="B108" s="5" t="s">
        <v>61</v>
      </c>
      <c r="D108" s="5" t="s">
        <v>219</v>
      </c>
      <c r="E108" s="39">
        <v>39.799999999999997</v>
      </c>
      <c r="F108" s="252">
        <v>640.93000000000006</v>
      </c>
      <c r="G108" s="5" t="s">
        <v>233</v>
      </c>
      <c r="H108" s="1">
        <v>9</v>
      </c>
      <c r="I108" s="1" t="s">
        <v>219</v>
      </c>
      <c r="J108" s="81" t="s">
        <v>230</v>
      </c>
      <c r="K108" s="5" t="s">
        <v>318</v>
      </c>
      <c r="L108" s="5" t="s">
        <v>751</v>
      </c>
      <c r="M108" s="82" t="s">
        <v>3737</v>
      </c>
      <c r="N108" s="259" t="s">
        <v>818</v>
      </c>
      <c r="O108" s="222" t="s">
        <v>3736</v>
      </c>
      <c r="Q108" s="37" t="s">
        <v>324</v>
      </c>
    </row>
    <row r="109" spans="1:17" x14ac:dyDescent="0.25">
      <c r="A109" s="37" t="s">
        <v>129</v>
      </c>
      <c r="B109" s="5" t="s">
        <v>130</v>
      </c>
      <c r="D109" s="5" t="s">
        <v>219</v>
      </c>
      <c r="E109" s="39">
        <v>24.9</v>
      </c>
      <c r="F109" s="252">
        <v>266.43</v>
      </c>
      <c r="G109" s="5" t="s">
        <v>268</v>
      </c>
      <c r="H109" s="1">
        <v>1</v>
      </c>
      <c r="I109" s="1" t="s">
        <v>219</v>
      </c>
      <c r="J109" s="81">
        <v>46172</v>
      </c>
      <c r="L109" s="5" t="s">
        <v>3725</v>
      </c>
      <c r="M109" s="82" t="s">
        <v>3737</v>
      </c>
      <c r="N109" s="259" t="s">
        <v>818</v>
      </c>
      <c r="O109" s="222" t="s">
        <v>3735</v>
      </c>
      <c r="Q109" s="37" t="s">
        <v>323</v>
      </c>
    </row>
    <row r="110" spans="1:17" x14ac:dyDescent="0.25">
      <c r="A110" s="37" t="s">
        <v>48</v>
      </c>
      <c r="B110" s="5" t="s">
        <v>49</v>
      </c>
      <c r="D110" s="5" t="s">
        <v>219</v>
      </c>
      <c r="E110" s="39">
        <v>26.9</v>
      </c>
      <c r="F110" s="252">
        <v>287.83000000000004</v>
      </c>
      <c r="G110" s="5" t="s">
        <v>226</v>
      </c>
      <c r="H110" s="1">
        <v>3</v>
      </c>
      <c r="I110" s="1" t="s">
        <v>219</v>
      </c>
      <c r="J110" s="81" t="s">
        <v>230</v>
      </c>
      <c r="K110" s="5" t="s">
        <v>316</v>
      </c>
      <c r="L110" s="5" t="s">
        <v>748</v>
      </c>
      <c r="M110" s="82" t="s">
        <v>3737</v>
      </c>
      <c r="N110" s="259" t="s">
        <v>818</v>
      </c>
      <c r="O110" s="222" t="s">
        <v>3736</v>
      </c>
      <c r="Q110" s="37" t="s">
        <v>324</v>
      </c>
    </row>
    <row r="111" spans="1:17" x14ac:dyDescent="0.25">
      <c r="A111" s="37" t="s">
        <v>2737</v>
      </c>
      <c r="B111" s="5" t="s">
        <v>2738</v>
      </c>
      <c r="C111" s="5" t="s">
        <v>2739</v>
      </c>
      <c r="E111" s="39">
        <v>29.9</v>
      </c>
      <c r="F111" s="252">
        <v>299</v>
      </c>
      <c r="G111" s="5" t="s">
        <v>2740</v>
      </c>
      <c r="H111" s="1">
        <v>6</v>
      </c>
      <c r="J111" s="81">
        <v>46030</v>
      </c>
      <c r="K111" s="5" t="s">
        <v>802</v>
      </c>
      <c r="L111" s="5" t="s">
        <v>1145</v>
      </c>
      <c r="M111" s="82" t="s">
        <v>3737</v>
      </c>
      <c r="N111" s="259" t="s">
        <v>818</v>
      </c>
      <c r="O111" s="222" t="s">
        <v>3728</v>
      </c>
      <c r="Q111" s="37" t="s">
        <v>783</v>
      </c>
    </row>
    <row r="112" spans="1:17" x14ac:dyDescent="0.25">
      <c r="A112" s="37" t="s">
        <v>2777</v>
      </c>
      <c r="B112" s="5" t="s">
        <v>2778</v>
      </c>
      <c r="D112" s="5" t="s">
        <v>219</v>
      </c>
      <c r="E112" s="39">
        <v>28.9</v>
      </c>
      <c r="F112" s="252">
        <v>289</v>
      </c>
      <c r="G112" s="5" t="s">
        <v>2779</v>
      </c>
      <c r="H112" s="1">
        <v>1</v>
      </c>
      <c r="I112" s="1" t="s">
        <v>219</v>
      </c>
      <c r="J112" s="81">
        <v>46174</v>
      </c>
      <c r="K112" s="5" t="s">
        <v>999</v>
      </c>
      <c r="L112" s="5" t="s">
        <v>1145</v>
      </c>
      <c r="M112" s="82" t="s">
        <v>3737</v>
      </c>
      <c r="N112" s="259" t="s">
        <v>818</v>
      </c>
      <c r="O112" s="222" t="s">
        <v>3728</v>
      </c>
      <c r="Q112" s="37" t="s">
        <v>783</v>
      </c>
    </row>
    <row r="113" spans="1:17" x14ac:dyDescent="0.25">
      <c r="A113" s="37" t="s">
        <v>2797</v>
      </c>
      <c r="B113" s="5" t="s">
        <v>2798</v>
      </c>
      <c r="C113" s="5" t="s">
        <v>2799</v>
      </c>
      <c r="E113" s="39">
        <v>22.9</v>
      </c>
      <c r="F113" s="252">
        <v>229</v>
      </c>
      <c r="G113" s="5" t="s">
        <v>2800</v>
      </c>
      <c r="H113" s="1">
        <v>6</v>
      </c>
      <c r="J113" s="81">
        <v>46006</v>
      </c>
      <c r="K113" s="5" t="s">
        <v>802</v>
      </c>
      <c r="L113" s="5" t="s">
        <v>1474</v>
      </c>
      <c r="M113" s="82" t="s">
        <v>3737</v>
      </c>
      <c r="N113" s="259" t="s">
        <v>818</v>
      </c>
      <c r="O113" s="222" t="s">
        <v>3728</v>
      </c>
      <c r="Q113" s="37" t="s">
        <v>2586</v>
      </c>
    </row>
    <row r="114" spans="1:17" x14ac:dyDescent="0.25">
      <c r="A114" s="37" t="s">
        <v>91</v>
      </c>
      <c r="B114" s="5" t="s">
        <v>92</v>
      </c>
      <c r="D114" s="5" t="s">
        <v>219</v>
      </c>
      <c r="E114" s="39">
        <v>39.799999999999997</v>
      </c>
      <c r="F114" s="252">
        <v>448.33000000000004</v>
      </c>
      <c r="G114" s="5" t="s">
        <v>249</v>
      </c>
      <c r="H114" s="1">
        <v>16</v>
      </c>
      <c r="I114" s="1" t="s">
        <v>219</v>
      </c>
      <c r="J114" s="81" t="s">
        <v>230</v>
      </c>
      <c r="L114" s="5" t="s">
        <v>758</v>
      </c>
      <c r="M114" s="82" t="s">
        <v>3737</v>
      </c>
      <c r="N114" s="259" t="s">
        <v>818</v>
      </c>
      <c r="O114" s="222" t="s">
        <v>3734</v>
      </c>
      <c r="Q114" s="37" t="s">
        <v>322</v>
      </c>
    </row>
    <row r="115" spans="1:17" x14ac:dyDescent="0.25">
      <c r="A115" s="37" t="s">
        <v>2835</v>
      </c>
      <c r="B115" s="5" t="s">
        <v>2836</v>
      </c>
      <c r="D115" s="5" t="s">
        <v>219</v>
      </c>
      <c r="E115" s="39">
        <v>28.9</v>
      </c>
      <c r="F115" s="252">
        <v>289</v>
      </c>
      <c r="G115" s="5" t="s">
        <v>2837</v>
      </c>
      <c r="H115" s="1">
        <v>12</v>
      </c>
      <c r="I115" s="1" t="s">
        <v>219</v>
      </c>
      <c r="J115" s="81">
        <v>46266</v>
      </c>
      <c r="K115" s="5" t="s">
        <v>802</v>
      </c>
      <c r="L115" s="5" t="s">
        <v>1145</v>
      </c>
      <c r="M115" s="82" t="s">
        <v>3737</v>
      </c>
      <c r="N115" s="259" t="s">
        <v>818</v>
      </c>
      <c r="O115" s="222" t="s">
        <v>3728</v>
      </c>
      <c r="Q115" s="37" t="s">
        <v>783</v>
      </c>
    </row>
    <row r="116" spans="1:17" x14ac:dyDescent="0.25">
      <c r="A116" s="37" t="s">
        <v>207</v>
      </c>
      <c r="B116" s="5" t="s">
        <v>208</v>
      </c>
      <c r="D116" s="5" t="s">
        <v>219</v>
      </c>
      <c r="E116" s="39">
        <v>16.899999999999999</v>
      </c>
      <c r="F116" s="252">
        <v>180.83</v>
      </c>
      <c r="G116" s="5" t="s">
        <v>308</v>
      </c>
      <c r="H116" s="1">
        <v>1</v>
      </c>
      <c r="I116" s="1" t="s">
        <v>219</v>
      </c>
      <c r="J116" s="81">
        <v>46295</v>
      </c>
      <c r="L116" s="5" t="s">
        <v>3725</v>
      </c>
      <c r="M116" s="82" t="s">
        <v>3737</v>
      </c>
      <c r="N116" s="259" t="s">
        <v>818</v>
      </c>
      <c r="O116" s="222" t="s">
        <v>3735</v>
      </c>
      <c r="Q116" s="37" t="s">
        <v>323</v>
      </c>
    </row>
    <row r="117" spans="1:17" x14ac:dyDescent="0.25">
      <c r="A117" s="37" t="s">
        <v>80</v>
      </c>
      <c r="B117" s="5" t="s">
        <v>81</v>
      </c>
      <c r="D117" s="5" t="s">
        <v>219</v>
      </c>
      <c r="E117" s="39">
        <v>39.799999999999997</v>
      </c>
      <c r="F117" s="252">
        <v>640.93000000000006</v>
      </c>
      <c r="G117" s="5" t="s">
        <v>243</v>
      </c>
      <c r="H117" s="1">
        <v>2</v>
      </c>
      <c r="I117" s="1" t="s">
        <v>219</v>
      </c>
      <c r="J117" s="81" t="s">
        <v>230</v>
      </c>
      <c r="K117" s="5" t="s">
        <v>315</v>
      </c>
      <c r="L117" s="5" t="s">
        <v>748</v>
      </c>
      <c r="M117" s="82" t="s">
        <v>3737</v>
      </c>
      <c r="N117" s="259" t="s">
        <v>818</v>
      </c>
      <c r="O117" s="222" t="s">
        <v>3736</v>
      </c>
      <c r="Q117" s="37" t="s">
        <v>324</v>
      </c>
    </row>
    <row r="118" spans="1:17" x14ac:dyDescent="0.25">
      <c r="A118" s="37" t="s">
        <v>173</v>
      </c>
      <c r="B118" s="5" t="s">
        <v>174</v>
      </c>
      <c r="D118" s="5" t="s">
        <v>219</v>
      </c>
      <c r="E118" s="39">
        <v>39.799999999999997</v>
      </c>
      <c r="F118" s="252">
        <v>426.93</v>
      </c>
      <c r="G118" s="5" t="s">
        <v>290</v>
      </c>
      <c r="H118" s="1">
        <v>1</v>
      </c>
      <c r="I118" s="1" t="s">
        <v>219</v>
      </c>
      <c r="J118" s="81">
        <v>46142</v>
      </c>
      <c r="L118" s="5" t="s">
        <v>3725</v>
      </c>
      <c r="M118" s="82" t="s">
        <v>3737</v>
      </c>
      <c r="N118" s="259" t="s">
        <v>818</v>
      </c>
      <c r="O118" s="222" t="s">
        <v>3735</v>
      </c>
      <c r="Q118" s="37" t="s">
        <v>323</v>
      </c>
    </row>
    <row r="119" spans="1:17" x14ac:dyDescent="0.25">
      <c r="A119" s="37" t="s">
        <v>54</v>
      </c>
      <c r="B119" s="5" t="s">
        <v>55</v>
      </c>
      <c r="D119" s="5" t="s">
        <v>219</v>
      </c>
      <c r="E119" s="39">
        <v>30</v>
      </c>
      <c r="F119" s="252">
        <v>319.93</v>
      </c>
      <c r="G119" s="5" t="s">
        <v>229</v>
      </c>
      <c r="H119" s="1">
        <v>6</v>
      </c>
      <c r="I119" s="1" t="s">
        <v>219</v>
      </c>
      <c r="J119" s="81" t="s">
        <v>230</v>
      </c>
      <c r="K119" s="5" t="s">
        <v>316</v>
      </c>
      <c r="L119" s="5" t="s">
        <v>755</v>
      </c>
      <c r="M119" s="82" t="s">
        <v>3737</v>
      </c>
      <c r="N119" s="259" t="s">
        <v>818</v>
      </c>
      <c r="O119" s="222" t="s">
        <v>3736</v>
      </c>
      <c r="Q119" s="37" t="s">
        <v>324</v>
      </c>
    </row>
    <row r="120" spans="1:17" x14ac:dyDescent="0.25">
      <c r="A120" s="37" t="s">
        <v>103</v>
      </c>
      <c r="B120" s="5" t="s">
        <v>104</v>
      </c>
      <c r="D120" s="5" t="s">
        <v>219</v>
      </c>
      <c r="E120" s="39">
        <v>29.8</v>
      </c>
      <c r="F120" s="252">
        <v>1122.43</v>
      </c>
      <c r="G120" s="5" t="s">
        <v>255</v>
      </c>
      <c r="H120" s="1">
        <v>18</v>
      </c>
      <c r="I120" s="1" t="s">
        <v>219</v>
      </c>
      <c r="J120" s="81" t="s">
        <v>230</v>
      </c>
      <c r="K120" s="5" t="s">
        <v>315</v>
      </c>
      <c r="L120" s="5" t="s">
        <v>751</v>
      </c>
      <c r="M120" s="82" t="s">
        <v>3737</v>
      </c>
      <c r="N120" s="259" t="s">
        <v>818</v>
      </c>
      <c r="O120" s="222" t="s">
        <v>3736</v>
      </c>
      <c r="Q120" s="37" t="s">
        <v>324</v>
      </c>
    </row>
    <row r="121" spans="1:17" x14ac:dyDescent="0.25">
      <c r="A121" s="37" t="s">
        <v>88</v>
      </c>
      <c r="B121" s="5" t="s">
        <v>89</v>
      </c>
      <c r="D121" s="5" t="s">
        <v>219</v>
      </c>
      <c r="E121" s="39">
        <v>39.799999999999997</v>
      </c>
      <c r="F121" s="252">
        <v>426.93</v>
      </c>
      <c r="G121" s="5" t="s">
        <v>247</v>
      </c>
      <c r="H121" s="1">
        <v>6</v>
      </c>
      <c r="I121" s="1" t="s">
        <v>219</v>
      </c>
      <c r="J121" s="81">
        <v>46296</v>
      </c>
      <c r="L121" s="5" t="s">
        <v>761</v>
      </c>
      <c r="M121" s="82" t="s">
        <v>3737</v>
      </c>
      <c r="N121" s="259" t="s">
        <v>818</v>
      </c>
      <c r="O121" s="222" t="s">
        <v>3734</v>
      </c>
      <c r="Q121" s="37" t="s">
        <v>322</v>
      </c>
    </row>
    <row r="122" spans="1:17" x14ac:dyDescent="0.25">
      <c r="A122" s="37" t="s">
        <v>3045</v>
      </c>
      <c r="B122" s="5" t="s">
        <v>3046</v>
      </c>
      <c r="D122" s="5" t="s">
        <v>219</v>
      </c>
      <c r="E122" s="39">
        <v>29</v>
      </c>
      <c r="F122" s="252">
        <v>290</v>
      </c>
      <c r="G122" s="5" t="s">
        <v>3047</v>
      </c>
      <c r="H122" s="1">
        <v>1</v>
      </c>
      <c r="I122" s="1" t="s">
        <v>219</v>
      </c>
      <c r="J122" s="81">
        <v>46143</v>
      </c>
      <c r="K122" s="5" t="s">
        <v>882</v>
      </c>
      <c r="L122" s="5" t="s">
        <v>1362</v>
      </c>
      <c r="M122" s="82" t="s">
        <v>3737</v>
      </c>
      <c r="N122" s="259" t="s">
        <v>818</v>
      </c>
      <c r="O122" s="222" t="s">
        <v>3729</v>
      </c>
      <c r="Q122" s="37" t="s">
        <v>883</v>
      </c>
    </row>
    <row r="123" spans="1:17" x14ac:dyDescent="0.25">
      <c r="A123" s="37" t="s">
        <v>3052</v>
      </c>
      <c r="B123" s="5" t="s">
        <v>3053</v>
      </c>
      <c r="D123" s="5" t="s">
        <v>219</v>
      </c>
      <c r="E123" s="39">
        <v>24.9</v>
      </c>
      <c r="F123" s="252">
        <v>249</v>
      </c>
      <c r="G123" s="5" t="s">
        <v>3054</v>
      </c>
      <c r="H123" s="1">
        <v>1</v>
      </c>
      <c r="I123" s="1" t="s">
        <v>219</v>
      </c>
      <c r="J123" s="81">
        <v>46266</v>
      </c>
      <c r="K123" s="5" t="s">
        <v>794</v>
      </c>
      <c r="L123" s="5" t="s">
        <v>1030</v>
      </c>
      <c r="M123" s="82" t="s">
        <v>3737</v>
      </c>
      <c r="N123" s="259" t="s">
        <v>818</v>
      </c>
      <c r="O123" s="222" t="s">
        <v>3729</v>
      </c>
      <c r="Q123" s="37" t="s">
        <v>783</v>
      </c>
    </row>
    <row r="124" spans="1:17" x14ac:dyDescent="0.25">
      <c r="A124" s="37" t="s">
        <v>151</v>
      </c>
      <c r="B124" s="5" t="s">
        <v>152</v>
      </c>
      <c r="D124" s="5" t="s">
        <v>219</v>
      </c>
      <c r="E124" s="39">
        <v>29.8</v>
      </c>
      <c r="F124" s="252">
        <v>319.93</v>
      </c>
      <c r="G124" s="5" t="s">
        <v>279</v>
      </c>
      <c r="H124" s="1">
        <v>1</v>
      </c>
      <c r="I124" s="1" t="s">
        <v>219</v>
      </c>
      <c r="J124" s="81">
        <v>46234</v>
      </c>
      <c r="L124" s="5" t="s">
        <v>3725</v>
      </c>
      <c r="M124" s="82" t="s">
        <v>3737</v>
      </c>
      <c r="N124" s="259" t="s">
        <v>818</v>
      </c>
      <c r="O124" s="222" t="s">
        <v>3735</v>
      </c>
      <c r="Q124" s="37" t="s">
        <v>323</v>
      </c>
    </row>
    <row r="125" spans="1:17" x14ac:dyDescent="0.25">
      <c r="A125" s="37" t="s">
        <v>36</v>
      </c>
      <c r="B125" s="5" t="s">
        <v>37</v>
      </c>
      <c r="D125" s="5" t="s">
        <v>219</v>
      </c>
      <c r="E125" s="39">
        <v>40</v>
      </c>
      <c r="F125" s="252">
        <v>854.93</v>
      </c>
      <c r="G125" s="5" t="s">
        <v>220</v>
      </c>
      <c r="H125" s="1">
        <v>7</v>
      </c>
      <c r="I125" s="1" t="s">
        <v>219</v>
      </c>
      <c r="J125" s="81">
        <v>46266</v>
      </c>
      <c r="L125" s="5" t="s">
        <v>760</v>
      </c>
      <c r="M125" s="82" t="s">
        <v>3737</v>
      </c>
      <c r="N125" s="259" t="s">
        <v>818</v>
      </c>
      <c r="O125" s="222" t="s">
        <v>3734</v>
      </c>
      <c r="Q125" s="37" t="s">
        <v>322</v>
      </c>
    </row>
    <row r="126" spans="1:17" x14ac:dyDescent="0.25">
      <c r="A126" s="37" t="s">
        <v>3087</v>
      </c>
      <c r="B126" s="5" t="s">
        <v>3088</v>
      </c>
      <c r="C126" s="5" t="s">
        <v>3089</v>
      </c>
      <c r="E126" s="39">
        <v>24.9</v>
      </c>
      <c r="F126" s="252">
        <v>249</v>
      </c>
      <c r="G126" s="5" t="s">
        <v>3090</v>
      </c>
      <c r="H126" s="1">
        <v>5</v>
      </c>
      <c r="J126" s="81">
        <v>45982</v>
      </c>
      <c r="K126" s="5" t="s">
        <v>856</v>
      </c>
      <c r="L126" s="5" t="s">
        <v>857</v>
      </c>
      <c r="M126" s="82" t="s">
        <v>3737</v>
      </c>
      <c r="N126" s="259" t="s">
        <v>818</v>
      </c>
      <c r="O126" s="222" t="s">
        <v>3729</v>
      </c>
      <c r="Q126" s="37" t="s">
        <v>783</v>
      </c>
    </row>
    <row r="127" spans="1:17" x14ac:dyDescent="0.25">
      <c r="A127" s="37" t="s">
        <v>3104</v>
      </c>
      <c r="B127" s="5" t="s">
        <v>3105</v>
      </c>
      <c r="C127" s="5" t="s">
        <v>3675</v>
      </c>
      <c r="E127" s="39">
        <v>29.9</v>
      </c>
      <c r="F127" s="252">
        <v>299</v>
      </c>
      <c r="G127" s="5" t="s">
        <v>3106</v>
      </c>
      <c r="H127" s="1">
        <v>3</v>
      </c>
      <c r="J127" s="81">
        <v>46141</v>
      </c>
      <c r="K127" s="5" t="s">
        <v>894</v>
      </c>
      <c r="L127" s="5" t="s">
        <v>1315</v>
      </c>
      <c r="M127" s="82" t="s">
        <v>3737</v>
      </c>
      <c r="N127" s="259" t="s">
        <v>818</v>
      </c>
      <c r="O127" s="222" t="s">
        <v>3728</v>
      </c>
      <c r="Q127" s="37" t="s">
        <v>783</v>
      </c>
    </row>
    <row r="128" spans="1:17" x14ac:dyDescent="0.25">
      <c r="A128" s="37" t="s">
        <v>3119</v>
      </c>
      <c r="B128" s="5" t="s">
        <v>3120</v>
      </c>
      <c r="D128" s="5" t="s">
        <v>219</v>
      </c>
      <c r="E128" s="39">
        <v>29.9</v>
      </c>
      <c r="F128" s="252">
        <v>299</v>
      </c>
      <c r="G128" s="5" t="s">
        <v>3121</v>
      </c>
      <c r="H128" s="1">
        <v>2</v>
      </c>
      <c r="I128" s="1" t="s">
        <v>219</v>
      </c>
      <c r="J128" s="81">
        <v>46174</v>
      </c>
      <c r="K128" s="5" t="s">
        <v>1314</v>
      </c>
      <c r="L128" s="5" t="s">
        <v>1037</v>
      </c>
      <c r="M128" s="82" t="s">
        <v>3737</v>
      </c>
      <c r="N128" s="259" t="s">
        <v>818</v>
      </c>
      <c r="O128" s="222" t="s">
        <v>3728</v>
      </c>
      <c r="Q128" s="37" t="s">
        <v>783</v>
      </c>
    </row>
    <row r="129" spans="1:17" x14ac:dyDescent="0.25">
      <c r="A129" s="37" t="s">
        <v>3145</v>
      </c>
      <c r="B129" s="5" t="s">
        <v>3146</v>
      </c>
      <c r="D129" s="5" t="s">
        <v>219</v>
      </c>
      <c r="E129" s="39">
        <v>25</v>
      </c>
      <c r="F129" s="252">
        <v>250</v>
      </c>
      <c r="G129" s="5" t="s">
        <v>3147</v>
      </c>
      <c r="H129" s="1">
        <v>1</v>
      </c>
      <c r="I129" s="1" t="s">
        <v>219</v>
      </c>
      <c r="J129" s="81">
        <v>46174</v>
      </c>
      <c r="K129" s="5" t="s">
        <v>794</v>
      </c>
      <c r="L129" s="5" t="s">
        <v>1030</v>
      </c>
      <c r="M129" s="82" t="s">
        <v>3737</v>
      </c>
      <c r="N129" s="259" t="s">
        <v>818</v>
      </c>
      <c r="O129" s="222" t="s">
        <v>3729</v>
      </c>
      <c r="Q129" s="37" t="s">
        <v>783</v>
      </c>
    </row>
    <row r="130" spans="1:17" x14ac:dyDescent="0.25">
      <c r="A130" s="37" t="s">
        <v>3148</v>
      </c>
      <c r="B130" s="5" t="s">
        <v>3149</v>
      </c>
      <c r="D130" s="5" t="s">
        <v>219</v>
      </c>
      <c r="E130" s="39">
        <v>24.9</v>
      </c>
      <c r="F130" s="252">
        <v>249</v>
      </c>
      <c r="G130" s="5" t="s">
        <v>3150</v>
      </c>
      <c r="H130" s="1">
        <v>2</v>
      </c>
      <c r="I130" s="1" t="s">
        <v>219</v>
      </c>
      <c r="J130" s="81">
        <v>46204</v>
      </c>
      <c r="K130" s="5" t="s">
        <v>1486</v>
      </c>
      <c r="L130" s="5" t="s">
        <v>968</v>
      </c>
      <c r="M130" s="82" t="s">
        <v>3737</v>
      </c>
      <c r="N130" s="259" t="s">
        <v>818</v>
      </c>
      <c r="O130" s="222" t="s">
        <v>3729</v>
      </c>
      <c r="Q130" s="37" t="s">
        <v>783</v>
      </c>
    </row>
    <row r="131" spans="1:17" x14ac:dyDescent="0.25">
      <c r="A131" s="37" t="s">
        <v>123</v>
      </c>
      <c r="B131" s="5" t="s">
        <v>124</v>
      </c>
      <c r="D131" s="5" t="s">
        <v>219</v>
      </c>
      <c r="E131" s="39">
        <v>29.8</v>
      </c>
      <c r="F131" s="252">
        <v>319.93</v>
      </c>
      <c r="G131" s="5" t="s">
        <v>265</v>
      </c>
      <c r="H131" s="1">
        <v>1</v>
      </c>
      <c r="I131" s="1" t="s">
        <v>219</v>
      </c>
      <c r="J131" s="81">
        <v>46037</v>
      </c>
      <c r="L131" s="5" t="s">
        <v>3725</v>
      </c>
      <c r="M131" s="82" t="s">
        <v>3737</v>
      </c>
      <c r="N131" s="259" t="s">
        <v>818</v>
      </c>
      <c r="O131" s="222" t="s">
        <v>3735</v>
      </c>
      <c r="Q131" s="37" t="s">
        <v>323</v>
      </c>
    </row>
    <row r="132" spans="1:17" x14ac:dyDescent="0.25">
      <c r="A132" s="37" t="s">
        <v>111</v>
      </c>
      <c r="B132" s="5" t="s">
        <v>112</v>
      </c>
      <c r="D132" s="5" t="s">
        <v>219</v>
      </c>
      <c r="E132" s="39">
        <v>32</v>
      </c>
      <c r="F132" s="252">
        <v>352.03000000000003</v>
      </c>
      <c r="G132" s="5" t="s">
        <v>259</v>
      </c>
      <c r="H132" s="1">
        <v>9</v>
      </c>
      <c r="I132" s="1" t="s">
        <v>219</v>
      </c>
      <c r="J132" s="81" t="s">
        <v>230</v>
      </c>
      <c r="K132" s="5" t="s">
        <v>320</v>
      </c>
      <c r="L132" s="5" t="s">
        <v>755</v>
      </c>
      <c r="M132" s="82" t="s">
        <v>3737</v>
      </c>
      <c r="N132" s="259" t="s">
        <v>818</v>
      </c>
      <c r="O132" s="222" t="s">
        <v>3736</v>
      </c>
      <c r="Q132" s="37" t="s">
        <v>324</v>
      </c>
    </row>
    <row r="133" spans="1:17" x14ac:dyDescent="0.25">
      <c r="A133" s="37" t="s">
        <v>117</v>
      </c>
      <c r="B133" s="5" t="s">
        <v>118</v>
      </c>
      <c r="D133" s="5" t="s">
        <v>219</v>
      </c>
      <c r="E133" s="39">
        <v>19.8</v>
      </c>
      <c r="F133" s="252">
        <v>212.93</v>
      </c>
      <c r="G133" s="5" t="s">
        <v>262</v>
      </c>
      <c r="H133" s="1">
        <v>1</v>
      </c>
      <c r="I133" s="1" t="s">
        <v>219</v>
      </c>
      <c r="J133" s="81">
        <v>46172</v>
      </c>
      <c r="L133" s="5" t="s">
        <v>764</v>
      </c>
      <c r="M133" s="82" t="s">
        <v>3737</v>
      </c>
      <c r="N133" s="259" t="s">
        <v>818</v>
      </c>
      <c r="O133" s="222" t="s">
        <v>3735</v>
      </c>
      <c r="Q133" s="37" t="s">
        <v>323</v>
      </c>
    </row>
    <row r="134" spans="1:17" x14ac:dyDescent="0.25">
      <c r="A134" s="37" t="s">
        <v>197</v>
      </c>
      <c r="B134" s="5" t="s">
        <v>198</v>
      </c>
      <c r="D134" s="5" t="s">
        <v>219</v>
      </c>
      <c r="E134" s="39">
        <v>19.8</v>
      </c>
      <c r="F134" s="252">
        <v>212.93</v>
      </c>
      <c r="G134" s="5" t="s">
        <v>303</v>
      </c>
      <c r="H134" s="1">
        <v>1</v>
      </c>
      <c r="I134" s="1" t="s">
        <v>219</v>
      </c>
      <c r="J134" s="81">
        <v>46234</v>
      </c>
      <c r="L134" s="5" t="s">
        <v>3725</v>
      </c>
      <c r="M134" s="82" t="s">
        <v>3737</v>
      </c>
      <c r="N134" s="259" t="s">
        <v>818</v>
      </c>
      <c r="O134" s="222" t="s">
        <v>3735</v>
      </c>
      <c r="Q134" s="37" t="s">
        <v>323</v>
      </c>
    </row>
    <row r="135" spans="1:17" x14ac:dyDescent="0.25">
      <c r="A135" s="37" t="s">
        <v>203</v>
      </c>
      <c r="B135" s="5" t="s">
        <v>204</v>
      </c>
      <c r="D135" s="5" t="s">
        <v>219</v>
      </c>
      <c r="E135" s="39">
        <v>26.9</v>
      </c>
      <c r="F135" s="252">
        <v>287.83000000000004</v>
      </c>
      <c r="G135" s="5" t="s">
        <v>306</v>
      </c>
      <c r="H135" s="1">
        <v>1</v>
      </c>
      <c r="I135" s="1" t="s">
        <v>219</v>
      </c>
      <c r="J135" s="81">
        <v>46326</v>
      </c>
      <c r="L135" s="5" t="s">
        <v>3725</v>
      </c>
      <c r="M135" s="82" t="s">
        <v>3737</v>
      </c>
      <c r="N135" s="259" t="s">
        <v>818</v>
      </c>
      <c r="O135" s="222" t="s">
        <v>3735</v>
      </c>
      <c r="Q135" s="37" t="s">
        <v>323</v>
      </c>
    </row>
    <row r="136" spans="1:17" x14ac:dyDescent="0.25">
      <c r="A136" s="37" t="s">
        <v>185</v>
      </c>
      <c r="B136" s="5" t="s">
        <v>186</v>
      </c>
      <c r="D136" s="5" t="s">
        <v>219</v>
      </c>
      <c r="E136" s="39">
        <v>19.8</v>
      </c>
      <c r="F136" s="252">
        <v>212.93</v>
      </c>
      <c r="G136" s="5" t="s">
        <v>296</v>
      </c>
      <c r="H136" s="1">
        <v>1</v>
      </c>
      <c r="I136" s="1" t="s">
        <v>219</v>
      </c>
      <c r="J136" s="81">
        <v>46326</v>
      </c>
      <c r="L136" s="5" t="s">
        <v>764</v>
      </c>
      <c r="M136" s="82" t="s">
        <v>3737</v>
      </c>
      <c r="N136" s="259" t="s">
        <v>818</v>
      </c>
      <c r="O136" s="222" t="s">
        <v>3735</v>
      </c>
      <c r="Q136" s="37" t="s">
        <v>323</v>
      </c>
    </row>
    <row r="137" spans="1:17" x14ac:dyDescent="0.25">
      <c r="A137" s="37" t="s">
        <v>62</v>
      </c>
      <c r="B137" s="5" t="s">
        <v>63</v>
      </c>
      <c r="D137" s="5" t="s">
        <v>219</v>
      </c>
      <c r="E137" s="39">
        <v>33.9</v>
      </c>
      <c r="F137" s="252">
        <v>362.73</v>
      </c>
      <c r="G137" s="5" t="s">
        <v>234</v>
      </c>
      <c r="H137" s="1">
        <v>9</v>
      </c>
      <c r="I137" s="1" t="s">
        <v>219</v>
      </c>
      <c r="J137" s="81" t="s">
        <v>230</v>
      </c>
      <c r="K137" s="5" t="s">
        <v>318</v>
      </c>
      <c r="L137" s="5" t="s">
        <v>752</v>
      </c>
      <c r="M137" s="82" t="s">
        <v>3737</v>
      </c>
      <c r="N137" s="259" t="s">
        <v>818</v>
      </c>
      <c r="O137" s="222" t="s">
        <v>3736</v>
      </c>
      <c r="Q137" s="37" t="s">
        <v>324</v>
      </c>
    </row>
    <row r="138" spans="1:17" x14ac:dyDescent="0.25">
      <c r="A138" s="37" t="s">
        <v>155</v>
      </c>
      <c r="B138" s="5" t="s">
        <v>156</v>
      </c>
      <c r="D138" s="5" t="s">
        <v>219</v>
      </c>
      <c r="E138" s="39">
        <v>24.9</v>
      </c>
      <c r="F138" s="252">
        <v>266.43</v>
      </c>
      <c r="G138" s="5" t="s">
        <v>281</v>
      </c>
      <c r="H138" s="1">
        <v>1</v>
      </c>
      <c r="I138" s="1" t="s">
        <v>219</v>
      </c>
      <c r="J138" s="81">
        <v>46142</v>
      </c>
      <c r="L138" s="5" t="s">
        <v>3725</v>
      </c>
      <c r="M138" s="82" t="s">
        <v>3737</v>
      </c>
      <c r="N138" s="259" t="s">
        <v>818</v>
      </c>
      <c r="O138" s="222" t="s">
        <v>3735</v>
      </c>
      <c r="Q138" s="37" t="s">
        <v>323</v>
      </c>
    </row>
    <row r="139" spans="1:17" x14ac:dyDescent="0.25">
      <c r="A139" s="37" t="s">
        <v>215</v>
      </c>
      <c r="B139" s="5" t="s">
        <v>216</v>
      </c>
      <c r="D139" s="5" t="s">
        <v>219</v>
      </c>
      <c r="E139" s="39">
        <v>49.8</v>
      </c>
      <c r="F139" s="252">
        <v>801.43000000000006</v>
      </c>
      <c r="G139" s="5" t="s">
        <v>312</v>
      </c>
      <c r="H139" s="1">
        <v>8</v>
      </c>
      <c r="I139" s="1" t="s">
        <v>219</v>
      </c>
      <c r="J139" s="81">
        <v>46295</v>
      </c>
      <c r="L139" s="5" t="s">
        <v>762</v>
      </c>
      <c r="M139" s="82" t="s">
        <v>3737</v>
      </c>
      <c r="N139" s="259" t="s">
        <v>818</v>
      </c>
      <c r="O139" s="222" t="s">
        <v>3735</v>
      </c>
      <c r="Q139" s="37" t="s">
        <v>323</v>
      </c>
    </row>
    <row r="140" spans="1:17" x14ac:dyDescent="0.25">
      <c r="A140" s="37" t="s">
        <v>3245</v>
      </c>
      <c r="B140" s="5" t="s">
        <v>3246</v>
      </c>
      <c r="D140" s="5" t="s">
        <v>219</v>
      </c>
      <c r="E140" s="39">
        <v>39.9</v>
      </c>
      <c r="F140" s="252">
        <v>239.39999999999998</v>
      </c>
      <c r="G140" s="5" t="s">
        <v>3247</v>
      </c>
      <c r="H140" s="1">
        <v>1</v>
      </c>
      <c r="I140" s="1" t="s">
        <v>219</v>
      </c>
      <c r="J140" s="81">
        <v>46235</v>
      </c>
      <c r="K140" s="5" t="s">
        <v>3248</v>
      </c>
      <c r="L140" s="5" t="s">
        <v>968</v>
      </c>
      <c r="M140" s="82" t="s">
        <v>3737</v>
      </c>
      <c r="N140" s="259" t="s">
        <v>818</v>
      </c>
      <c r="O140" s="222" t="s">
        <v>3729</v>
      </c>
      <c r="Q140" s="37" t="s">
        <v>1299</v>
      </c>
    </row>
    <row r="141" spans="1:17" x14ac:dyDescent="0.25">
      <c r="A141" s="37" t="s">
        <v>3253</v>
      </c>
      <c r="B141" s="5" t="s">
        <v>3254</v>
      </c>
      <c r="C141" s="5" t="s">
        <v>3255</v>
      </c>
      <c r="E141" s="39">
        <v>26.9</v>
      </c>
      <c r="F141" s="252">
        <v>269</v>
      </c>
      <c r="G141" s="5" t="s">
        <v>3256</v>
      </c>
      <c r="H141" s="1">
        <v>1</v>
      </c>
      <c r="J141" s="81">
        <v>46122</v>
      </c>
      <c r="K141" s="5" t="s">
        <v>1506</v>
      </c>
      <c r="L141" s="5" t="s">
        <v>836</v>
      </c>
      <c r="M141" s="82" t="s">
        <v>3737</v>
      </c>
      <c r="N141" s="259" t="s">
        <v>818</v>
      </c>
      <c r="O141" s="222" t="s">
        <v>3729</v>
      </c>
      <c r="Q141" s="37" t="s">
        <v>783</v>
      </c>
    </row>
    <row r="142" spans="1:17" x14ac:dyDescent="0.25">
      <c r="A142" s="37" t="s">
        <v>187</v>
      </c>
      <c r="B142" s="5" t="s">
        <v>188</v>
      </c>
      <c r="D142" s="5" t="s">
        <v>219</v>
      </c>
      <c r="E142" s="39">
        <v>35</v>
      </c>
      <c r="F142" s="252">
        <v>747.93000000000006</v>
      </c>
      <c r="G142" s="5" t="s">
        <v>298</v>
      </c>
      <c r="H142" s="1">
        <v>33</v>
      </c>
      <c r="I142" s="1" t="s">
        <v>219</v>
      </c>
      <c r="J142" s="81" t="s">
        <v>230</v>
      </c>
      <c r="K142" s="5" t="s">
        <v>315</v>
      </c>
      <c r="L142" s="5" t="s">
        <v>755</v>
      </c>
      <c r="M142" s="82" t="s">
        <v>3737</v>
      </c>
      <c r="N142" s="259" t="s">
        <v>818</v>
      </c>
      <c r="O142" s="222" t="s">
        <v>3736</v>
      </c>
      <c r="Q142" s="37" t="s">
        <v>324</v>
      </c>
    </row>
    <row r="143" spans="1:17" x14ac:dyDescent="0.25">
      <c r="A143" s="37" t="s">
        <v>139</v>
      </c>
      <c r="B143" s="5" t="s">
        <v>140</v>
      </c>
      <c r="D143" s="5" t="s">
        <v>219</v>
      </c>
      <c r="E143" s="39">
        <v>29.8</v>
      </c>
      <c r="F143" s="252">
        <v>319.93</v>
      </c>
      <c r="G143" s="5" t="s">
        <v>273</v>
      </c>
      <c r="H143" s="1">
        <v>1</v>
      </c>
      <c r="I143" s="1" t="s">
        <v>219</v>
      </c>
      <c r="J143" s="81">
        <v>46234</v>
      </c>
      <c r="L143" s="5" t="s">
        <v>3725</v>
      </c>
      <c r="M143" s="82" t="s">
        <v>3737</v>
      </c>
      <c r="N143" s="259" t="s">
        <v>818</v>
      </c>
      <c r="O143" s="222" t="s">
        <v>3735</v>
      </c>
      <c r="Q143" s="37" t="s">
        <v>323</v>
      </c>
    </row>
    <row r="144" spans="1:17" x14ac:dyDescent="0.25">
      <c r="A144" s="37" t="s">
        <v>3274</v>
      </c>
      <c r="B144" s="5" t="s">
        <v>3275</v>
      </c>
      <c r="C144" s="5" t="s">
        <v>3681</v>
      </c>
      <c r="E144" s="39">
        <v>24.9</v>
      </c>
      <c r="F144" s="252">
        <v>249</v>
      </c>
      <c r="G144" s="5" t="s">
        <v>3276</v>
      </c>
      <c r="H144" s="1">
        <v>1</v>
      </c>
      <c r="J144" s="81">
        <v>46133</v>
      </c>
      <c r="L144" s="5" t="s">
        <v>1362</v>
      </c>
      <c r="M144" s="82" t="s">
        <v>3737</v>
      </c>
      <c r="N144" s="259" t="s">
        <v>818</v>
      </c>
      <c r="O144" s="222" t="s">
        <v>3729</v>
      </c>
      <c r="Q144" s="37" t="s">
        <v>883</v>
      </c>
    </row>
    <row r="145" spans="1:17" x14ac:dyDescent="0.25">
      <c r="A145" s="37" t="s">
        <v>3290</v>
      </c>
      <c r="B145" s="5" t="s">
        <v>3291</v>
      </c>
      <c r="D145" s="5" t="s">
        <v>219</v>
      </c>
      <c r="E145" s="39">
        <v>24</v>
      </c>
      <c r="F145" s="252">
        <v>240</v>
      </c>
      <c r="G145" s="5" t="s">
        <v>3292</v>
      </c>
      <c r="H145" s="1">
        <v>1</v>
      </c>
      <c r="I145" s="1" t="s">
        <v>219</v>
      </c>
      <c r="J145" s="81">
        <v>46204</v>
      </c>
      <c r="K145" s="5" t="s">
        <v>3285</v>
      </c>
      <c r="L145" s="5" t="s">
        <v>3293</v>
      </c>
      <c r="M145" s="82" t="s">
        <v>3737</v>
      </c>
      <c r="N145" s="259" t="s">
        <v>818</v>
      </c>
      <c r="O145" s="222" t="s">
        <v>3729</v>
      </c>
      <c r="Q145" s="37" t="s">
        <v>819</v>
      </c>
    </row>
    <row r="146" spans="1:17" x14ac:dyDescent="0.25">
      <c r="A146" s="37" t="s">
        <v>3314</v>
      </c>
      <c r="B146" s="5" t="s">
        <v>3315</v>
      </c>
      <c r="C146" s="5" t="s">
        <v>3316</v>
      </c>
      <c r="E146" s="39">
        <v>25.99</v>
      </c>
      <c r="F146" s="252">
        <v>260</v>
      </c>
      <c r="G146" s="5" t="s">
        <v>3317</v>
      </c>
      <c r="H146" s="1">
        <v>2</v>
      </c>
      <c r="J146" s="81">
        <v>46030</v>
      </c>
      <c r="L146" s="5" t="s">
        <v>1315</v>
      </c>
      <c r="M146" s="82" t="s">
        <v>3737</v>
      </c>
      <c r="N146" s="259" t="s">
        <v>818</v>
      </c>
      <c r="O146" s="222" t="s">
        <v>3728</v>
      </c>
      <c r="Q146" s="37" t="s">
        <v>790</v>
      </c>
    </row>
    <row r="147" spans="1:17" x14ac:dyDescent="0.25">
      <c r="A147" s="37" t="s">
        <v>3318</v>
      </c>
      <c r="B147" s="5" t="s">
        <v>3319</v>
      </c>
      <c r="C147" s="5" t="s">
        <v>3320</v>
      </c>
      <c r="E147" s="39">
        <v>25.99</v>
      </c>
      <c r="F147" s="252">
        <v>260</v>
      </c>
      <c r="G147" s="5" t="s">
        <v>3321</v>
      </c>
      <c r="H147" s="1">
        <v>2</v>
      </c>
      <c r="J147" s="81">
        <v>45988</v>
      </c>
      <c r="L147" s="5" t="s">
        <v>1315</v>
      </c>
      <c r="M147" s="82" t="s">
        <v>3737</v>
      </c>
      <c r="N147" s="259" t="s">
        <v>818</v>
      </c>
      <c r="O147" s="222" t="s">
        <v>3728</v>
      </c>
      <c r="Q147" s="37" t="s">
        <v>790</v>
      </c>
    </row>
    <row r="148" spans="1:17" x14ac:dyDescent="0.25">
      <c r="A148" s="37" t="s">
        <v>3400</v>
      </c>
      <c r="B148" s="5" t="s">
        <v>3401</v>
      </c>
      <c r="C148" s="5" t="s">
        <v>3402</v>
      </c>
      <c r="E148" s="39">
        <v>24.9</v>
      </c>
      <c r="F148" s="252">
        <v>249</v>
      </c>
      <c r="G148" s="5" t="s">
        <v>3403</v>
      </c>
      <c r="H148" s="1">
        <v>4</v>
      </c>
      <c r="J148" s="81">
        <v>46080</v>
      </c>
      <c r="K148" s="5" t="s">
        <v>778</v>
      </c>
      <c r="L148" s="5" t="s">
        <v>1362</v>
      </c>
      <c r="M148" s="82" t="s">
        <v>3737</v>
      </c>
      <c r="N148" s="259" t="s">
        <v>818</v>
      </c>
      <c r="O148" s="222" t="s">
        <v>3729</v>
      </c>
      <c r="Q148" s="37" t="s">
        <v>783</v>
      </c>
    </row>
    <row r="149" spans="1:17" x14ac:dyDescent="0.25">
      <c r="A149" s="37" t="s">
        <v>3404</v>
      </c>
      <c r="B149" s="5" t="s">
        <v>3405</v>
      </c>
      <c r="C149" s="5" t="s">
        <v>3406</v>
      </c>
      <c r="E149" s="39">
        <v>22.9</v>
      </c>
      <c r="F149" s="252">
        <v>229</v>
      </c>
      <c r="G149" s="5" t="s">
        <v>3407</v>
      </c>
      <c r="H149" s="1">
        <v>1</v>
      </c>
      <c r="J149" s="81">
        <v>46107</v>
      </c>
      <c r="K149" s="5" t="s">
        <v>967</v>
      </c>
      <c r="L149" s="5" t="s">
        <v>968</v>
      </c>
      <c r="M149" s="82" t="s">
        <v>3737</v>
      </c>
      <c r="N149" s="259" t="s">
        <v>818</v>
      </c>
      <c r="O149" s="222" t="s">
        <v>3729</v>
      </c>
      <c r="Q149" s="37" t="s">
        <v>783</v>
      </c>
    </row>
    <row r="150" spans="1:17" x14ac:dyDescent="0.25">
      <c r="A150" s="37" t="s">
        <v>3416</v>
      </c>
      <c r="B150" s="5" t="s">
        <v>3417</v>
      </c>
      <c r="C150" s="5" t="s">
        <v>3418</v>
      </c>
      <c r="E150" s="39">
        <v>29.9</v>
      </c>
      <c r="F150" s="252">
        <v>299</v>
      </c>
      <c r="G150" s="5" t="s">
        <v>3419</v>
      </c>
      <c r="H150" s="1">
        <v>5</v>
      </c>
      <c r="J150" s="81">
        <v>46087</v>
      </c>
      <c r="K150" s="5" t="s">
        <v>802</v>
      </c>
      <c r="L150" s="5" t="s">
        <v>1037</v>
      </c>
      <c r="M150" s="82" t="s">
        <v>3737</v>
      </c>
      <c r="N150" s="259" t="s">
        <v>818</v>
      </c>
      <c r="O150" s="222" t="s">
        <v>3728</v>
      </c>
      <c r="Q150" s="37" t="s">
        <v>783</v>
      </c>
    </row>
    <row r="151" spans="1:17" x14ac:dyDescent="0.25">
      <c r="A151" s="37" t="s">
        <v>195</v>
      </c>
      <c r="B151" s="5" t="s">
        <v>196</v>
      </c>
      <c r="D151" s="5" t="s">
        <v>219</v>
      </c>
      <c r="E151" s="39">
        <v>16.899999999999999</v>
      </c>
      <c r="F151" s="252">
        <v>180.83</v>
      </c>
      <c r="G151" s="5" t="s">
        <v>302</v>
      </c>
      <c r="H151" s="1">
        <v>1</v>
      </c>
      <c r="I151" s="1" t="s">
        <v>219</v>
      </c>
      <c r="J151" s="81">
        <v>46295</v>
      </c>
      <c r="L151" s="5" t="s">
        <v>3725</v>
      </c>
      <c r="M151" s="82" t="s">
        <v>3737</v>
      </c>
      <c r="N151" s="259" t="s">
        <v>818</v>
      </c>
      <c r="O151" s="222" t="s">
        <v>3735</v>
      </c>
      <c r="Q151" s="37" t="s">
        <v>323</v>
      </c>
    </row>
    <row r="152" spans="1:17" x14ac:dyDescent="0.25">
      <c r="A152" s="37" t="s">
        <v>3439</v>
      </c>
      <c r="B152" s="5" t="s">
        <v>3440</v>
      </c>
      <c r="C152" s="5" t="s">
        <v>3441</v>
      </c>
      <c r="E152" s="39">
        <v>29.9</v>
      </c>
      <c r="F152" s="252">
        <v>299</v>
      </c>
      <c r="G152" s="5" t="s">
        <v>3442</v>
      </c>
      <c r="H152" s="1">
        <v>1</v>
      </c>
      <c r="J152" s="81">
        <v>46008</v>
      </c>
      <c r="K152" s="5" t="s">
        <v>1150</v>
      </c>
      <c r="L152" s="5" t="s">
        <v>2560</v>
      </c>
      <c r="M152" s="82" t="s">
        <v>3737</v>
      </c>
      <c r="N152" s="259" t="s">
        <v>818</v>
      </c>
      <c r="O152" s="222" t="s">
        <v>3729</v>
      </c>
      <c r="Q152" s="37" t="s">
        <v>819</v>
      </c>
    </row>
    <row r="153" spans="1:17" x14ac:dyDescent="0.25">
      <c r="A153" s="37" t="s">
        <v>127</v>
      </c>
      <c r="B153" s="5" t="s">
        <v>128</v>
      </c>
      <c r="D153" s="5" t="s">
        <v>219</v>
      </c>
      <c r="E153" s="39">
        <v>21.9</v>
      </c>
      <c r="F153" s="252">
        <v>234.33</v>
      </c>
      <c r="G153" s="5" t="s">
        <v>267</v>
      </c>
      <c r="H153" s="1">
        <v>2</v>
      </c>
      <c r="I153" s="1" t="s">
        <v>219</v>
      </c>
      <c r="J153" s="81">
        <v>46023</v>
      </c>
      <c r="L153" s="5" t="s">
        <v>3725</v>
      </c>
      <c r="M153" s="82" t="s">
        <v>3737</v>
      </c>
      <c r="N153" s="259" t="s">
        <v>818</v>
      </c>
      <c r="O153" s="222" t="s">
        <v>3735</v>
      </c>
      <c r="Q153" s="37" t="s">
        <v>323</v>
      </c>
    </row>
    <row r="154" spans="1:17" x14ac:dyDescent="0.25">
      <c r="A154" s="37" t="s">
        <v>3467</v>
      </c>
      <c r="B154" s="5" t="s">
        <v>3468</v>
      </c>
      <c r="D154" s="5" t="s">
        <v>219</v>
      </c>
      <c r="E154" s="39">
        <v>12</v>
      </c>
      <c r="F154" s="252">
        <v>120</v>
      </c>
      <c r="G154" s="5" t="s">
        <v>3469</v>
      </c>
      <c r="H154" s="1" t="s">
        <v>3683</v>
      </c>
      <c r="I154" s="1" t="s">
        <v>219</v>
      </c>
      <c r="J154" s="81">
        <v>46261</v>
      </c>
      <c r="K154" s="5" t="s">
        <v>3470</v>
      </c>
      <c r="L154" s="5" t="s">
        <v>846</v>
      </c>
      <c r="M154" s="82" t="s">
        <v>3737</v>
      </c>
      <c r="N154" s="259" t="s">
        <v>818</v>
      </c>
      <c r="O154" s="222" t="s">
        <v>3729</v>
      </c>
      <c r="Q154" s="37" t="s">
        <v>1903</v>
      </c>
    </row>
    <row r="155" spans="1:17" x14ac:dyDescent="0.25">
      <c r="A155" s="37" t="s">
        <v>201</v>
      </c>
      <c r="B155" s="5" t="s">
        <v>202</v>
      </c>
      <c r="D155" s="5" t="s">
        <v>219</v>
      </c>
      <c r="E155" s="39">
        <v>29.8</v>
      </c>
      <c r="F155" s="252">
        <v>319.93</v>
      </c>
      <c r="G155" s="5" t="s">
        <v>305</v>
      </c>
      <c r="H155" s="1">
        <v>1</v>
      </c>
      <c r="I155" s="1" t="s">
        <v>219</v>
      </c>
      <c r="J155" s="81">
        <v>46204</v>
      </c>
      <c r="L155" s="5" t="s">
        <v>3725</v>
      </c>
      <c r="M155" s="82" t="s">
        <v>3737</v>
      </c>
      <c r="N155" s="259" t="s">
        <v>818</v>
      </c>
      <c r="O155" s="222" t="s">
        <v>3735</v>
      </c>
      <c r="Q155" s="37" t="s">
        <v>323</v>
      </c>
    </row>
    <row r="156" spans="1:17" x14ac:dyDescent="0.25">
      <c r="A156" s="37" t="s">
        <v>153</v>
      </c>
      <c r="B156" s="5" t="s">
        <v>154</v>
      </c>
      <c r="D156" s="5" t="s">
        <v>219</v>
      </c>
      <c r="E156" s="39">
        <v>26.9</v>
      </c>
      <c r="F156" s="252">
        <v>287.83000000000004</v>
      </c>
      <c r="G156" s="5" t="s">
        <v>280</v>
      </c>
      <c r="H156" s="1">
        <v>1</v>
      </c>
      <c r="I156" s="1" t="s">
        <v>219</v>
      </c>
      <c r="J156" s="81">
        <v>46142</v>
      </c>
      <c r="L156" s="5" t="s">
        <v>3725</v>
      </c>
      <c r="M156" s="82" t="s">
        <v>3737</v>
      </c>
      <c r="N156" s="259" t="s">
        <v>818</v>
      </c>
      <c r="O156" s="222" t="s">
        <v>3735</v>
      </c>
      <c r="Q156" s="37" t="s">
        <v>323</v>
      </c>
    </row>
    <row r="157" spans="1:17" x14ac:dyDescent="0.25">
      <c r="A157" s="37" t="s">
        <v>99</v>
      </c>
      <c r="B157" s="5" t="s">
        <v>100</v>
      </c>
      <c r="D157" s="5" t="s">
        <v>219</v>
      </c>
      <c r="E157" s="39">
        <v>29.8</v>
      </c>
      <c r="F157" s="252">
        <v>801.43000000000006</v>
      </c>
      <c r="G157" s="5" t="s">
        <v>253</v>
      </c>
      <c r="H157" s="1">
        <v>41</v>
      </c>
      <c r="I157" s="1" t="s">
        <v>219</v>
      </c>
      <c r="J157" s="81" t="s">
        <v>230</v>
      </c>
      <c r="K157" s="5" t="s">
        <v>315</v>
      </c>
      <c r="L157" s="5" t="s">
        <v>754</v>
      </c>
      <c r="M157" s="82" t="s">
        <v>3737</v>
      </c>
      <c r="N157" s="259" t="s">
        <v>818</v>
      </c>
      <c r="O157" s="222" t="s">
        <v>3736</v>
      </c>
      <c r="Q157" s="37" t="s">
        <v>324</v>
      </c>
    </row>
    <row r="158" spans="1:17" x14ac:dyDescent="0.25">
      <c r="A158" s="37" t="s">
        <v>189</v>
      </c>
      <c r="B158" s="5" t="s">
        <v>190</v>
      </c>
      <c r="D158" s="5" t="s">
        <v>219</v>
      </c>
      <c r="E158" s="39">
        <v>24.9</v>
      </c>
      <c r="F158" s="252">
        <v>266.43</v>
      </c>
      <c r="G158" s="5" t="s">
        <v>299</v>
      </c>
      <c r="H158" s="1">
        <v>1</v>
      </c>
      <c r="I158" s="1" t="s">
        <v>219</v>
      </c>
      <c r="J158" s="81">
        <v>46326</v>
      </c>
      <c r="L158" s="5" t="s">
        <v>3725</v>
      </c>
      <c r="M158" s="82" t="s">
        <v>3737</v>
      </c>
      <c r="N158" s="259" t="s">
        <v>818</v>
      </c>
      <c r="O158" s="222" t="s">
        <v>3735</v>
      </c>
      <c r="Q158" s="37" t="s">
        <v>323</v>
      </c>
    </row>
    <row r="159" spans="1:17" x14ac:dyDescent="0.25">
      <c r="A159" s="37" t="s">
        <v>3540</v>
      </c>
      <c r="B159" s="5" t="s">
        <v>3541</v>
      </c>
      <c r="C159" s="5" t="s">
        <v>3542</v>
      </c>
      <c r="E159" s="39">
        <v>29.9</v>
      </c>
      <c r="F159" s="252">
        <v>299</v>
      </c>
      <c r="G159" s="5" t="s">
        <v>3543</v>
      </c>
      <c r="H159" s="1">
        <v>1</v>
      </c>
      <c r="J159" s="81">
        <v>45967</v>
      </c>
      <c r="K159" s="5" t="s">
        <v>967</v>
      </c>
      <c r="L159" s="5" t="s">
        <v>968</v>
      </c>
      <c r="M159" s="82" t="s">
        <v>3737</v>
      </c>
      <c r="N159" s="259" t="s">
        <v>818</v>
      </c>
      <c r="O159" s="222" t="s">
        <v>3729</v>
      </c>
      <c r="Q159" s="37" t="s">
        <v>783</v>
      </c>
    </row>
    <row r="160" spans="1:17" x14ac:dyDescent="0.25">
      <c r="A160" s="37" t="s">
        <v>135</v>
      </c>
      <c r="B160" s="5" t="s">
        <v>136</v>
      </c>
      <c r="D160" s="5" t="s">
        <v>219</v>
      </c>
      <c r="E160" s="39">
        <v>29.8</v>
      </c>
      <c r="F160" s="252">
        <v>319.93</v>
      </c>
      <c r="G160" s="5" t="s">
        <v>271</v>
      </c>
      <c r="H160" s="1">
        <v>1</v>
      </c>
      <c r="I160" s="1" t="s">
        <v>219</v>
      </c>
      <c r="J160" s="81">
        <v>46143</v>
      </c>
      <c r="L160" s="5" t="s">
        <v>3725</v>
      </c>
      <c r="M160" s="82" t="s">
        <v>3737</v>
      </c>
      <c r="N160" s="259" t="s">
        <v>818</v>
      </c>
      <c r="O160" s="222" t="s">
        <v>3735</v>
      </c>
      <c r="Q160" s="37" t="s">
        <v>323</v>
      </c>
    </row>
    <row r="161" spans="1:17" x14ac:dyDescent="0.25">
      <c r="A161" s="37" t="s">
        <v>3544</v>
      </c>
      <c r="B161" s="5" t="s">
        <v>3545</v>
      </c>
      <c r="C161" s="5" t="s">
        <v>3546</v>
      </c>
      <c r="E161" s="39">
        <v>29.9</v>
      </c>
      <c r="F161" s="252">
        <v>299</v>
      </c>
      <c r="G161" s="5" t="s">
        <v>3547</v>
      </c>
      <c r="H161" s="1">
        <v>4</v>
      </c>
      <c r="J161" s="81">
        <v>46127</v>
      </c>
      <c r="K161" s="5" t="s">
        <v>999</v>
      </c>
      <c r="L161" s="5" t="s">
        <v>1315</v>
      </c>
      <c r="M161" s="82" t="s">
        <v>3737</v>
      </c>
      <c r="N161" s="259" t="s">
        <v>818</v>
      </c>
      <c r="O161" s="222" t="s">
        <v>3728</v>
      </c>
      <c r="Q161" s="37" t="s">
        <v>783</v>
      </c>
    </row>
    <row r="162" spans="1:17" x14ac:dyDescent="0.25">
      <c r="A162" s="37" t="s">
        <v>149</v>
      </c>
      <c r="B162" s="5" t="s">
        <v>150</v>
      </c>
      <c r="D162" s="5" t="s">
        <v>219</v>
      </c>
      <c r="E162" s="39">
        <v>29.8</v>
      </c>
      <c r="F162" s="252">
        <v>480.43</v>
      </c>
      <c r="G162" s="5" t="s">
        <v>278</v>
      </c>
      <c r="H162" s="1">
        <v>1</v>
      </c>
      <c r="I162" s="1" t="s">
        <v>219</v>
      </c>
      <c r="J162" s="81">
        <v>46112</v>
      </c>
      <c r="L162" s="5" t="s">
        <v>763</v>
      </c>
      <c r="M162" s="82" t="s">
        <v>3737</v>
      </c>
      <c r="N162" s="259" t="s">
        <v>818</v>
      </c>
      <c r="O162" s="222" t="s">
        <v>3735</v>
      </c>
      <c r="Q162" s="37" t="s">
        <v>323</v>
      </c>
    </row>
    <row r="163" spans="1:17" x14ac:dyDescent="0.25">
      <c r="A163" s="37" t="s">
        <v>42</v>
      </c>
      <c r="B163" s="5" t="s">
        <v>43</v>
      </c>
      <c r="D163" s="5" t="s">
        <v>219</v>
      </c>
      <c r="E163" s="39">
        <v>25</v>
      </c>
      <c r="F163" s="252">
        <v>287.83000000000004</v>
      </c>
      <c r="G163" s="5" t="s">
        <v>223</v>
      </c>
      <c r="H163" s="1">
        <v>13</v>
      </c>
      <c r="I163" s="1" t="s">
        <v>219</v>
      </c>
      <c r="J163" s="81" t="s">
        <v>230</v>
      </c>
      <c r="L163" s="5" t="s">
        <v>759</v>
      </c>
      <c r="M163" s="82" t="s">
        <v>3737</v>
      </c>
      <c r="N163" s="259" t="s">
        <v>818</v>
      </c>
      <c r="O163" s="222" t="s">
        <v>3734</v>
      </c>
      <c r="Q163" s="37" t="s">
        <v>322</v>
      </c>
    </row>
    <row r="164" spans="1:17" x14ac:dyDescent="0.25">
      <c r="A164" s="37" t="s">
        <v>119</v>
      </c>
      <c r="B164" s="5" t="s">
        <v>120</v>
      </c>
      <c r="D164" s="5" t="s">
        <v>219</v>
      </c>
      <c r="E164" s="39">
        <v>29.8</v>
      </c>
      <c r="F164" s="252">
        <v>319.93</v>
      </c>
      <c r="G164" s="5" t="s">
        <v>263</v>
      </c>
      <c r="H164" s="1">
        <v>1</v>
      </c>
      <c r="I164" s="1" t="s">
        <v>219</v>
      </c>
      <c r="J164" s="81">
        <v>46235</v>
      </c>
      <c r="L164" s="5" t="s">
        <v>3725</v>
      </c>
      <c r="M164" s="82" t="s">
        <v>3737</v>
      </c>
      <c r="N164" s="259" t="s">
        <v>818</v>
      </c>
      <c r="O164" s="222" t="s">
        <v>3735</v>
      </c>
      <c r="Q164" s="37" t="s">
        <v>323</v>
      </c>
    </row>
    <row r="165" spans="1:17" x14ac:dyDescent="0.25">
      <c r="A165" s="37" t="s">
        <v>181</v>
      </c>
      <c r="B165" s="5" t="s">
        <v>182</v>
      </c>
      <c r="D165" s="5" t="s">
        <v>219</v>
      </c>
      <c r="E165" s="39">
        <v>29.8</v>
      </c>
      <c r="F165" s="252">
        <v>480.43</v>
      </c>
      <c r="G165" s="5" t="s">
        <v>294</v>
      </c>
      <c r="H165" s="1">
        <v>1</v>
      </c>
      <c r="I165" s="1" t="s">
        <v>219</v>
      </c>
      <c r="J165" s="81">
        <v>46204</v>
      </c>
      <c r="L165" s="5" t="s">
        <v>766</v>
      </c>
      <c r="M165" s="82" t="s">
        <v>3737</v>
      </c>
      <c r="N165" s="259" t="s">
        <v>818</v>
      </c>
      <c r="O165" s="222" t="s">
        <v>3735</v>
      </c>
      <c r="Q165" s="37" t="s">
        <v>323</v>
      </c>
    </row>
    <row r="166" spans="1:17" x14ac:dyDescent="0.25">
      <c r="A166" s="37" t="s">
        <v>93</v>
      </c>
      <c r="B166" s="5" t="s">
        <v>94</v>
      </c>
      <c r="D166" s="5" t="s">
        <v>219</v>
      </c>
      <c r="E166" s="39">
        <v>27</v>
      </c>
      <c r="F166" s="252">
        <v>319.93</v>
      </c>
      <c r="G166" s="5" t="s">
        <v>250</v>
      </c>
      <c r="H166" s="1">
        <v>11</v>
      </c>
      <c r="I166" s="1" t="s">
        <v>219</v>
      </c>
      <c r="J166" s="81" t="s">
        <v>230</v>
      </c>
      <c r="L166" s="5" t="s">
        <v>758</v>
      </c>
      <c r="M166" s="82" t="s">
        <v>3737</v>
      </c>
      <c r="N166" s="259" t="s">
        <v>818</v>
      </c>
      <c r="O166" s="222" t="s">
        <v>3734</v>
      </c>
      <c r="Q166" s="37" t="s">
        <v>322</v>
      </c>
    </row>
    <row r="167" spans="1:17" x14ac:dyDescent="0.25">
      <c r="A167" s="37" t="s">
        <v>3606</v>
      </c>
      <c r="B167" s="5" t="s">
        <v>3607</v>
      </c>
      <c r="D167" s="5" t="s">
        <v>219</v>
      </c>
      <c r="E167" s="39">
        <v>24.9</v>
      </c>
      <c r="F167" s="252">
        <v>249</v>
      </c>
      <c r="G167" s="5" t="s">
        <v>3608</v>
      </c>
      <c r="H167" s="1">
        <v>1</v>
      </c>
      <c r="I167" s="1" t="s">
        <v>219</v>
      </c>
      <c r="J167" s="81">
        <v>46266</v>
      </c>
      <c r="L167" s="5" t="s">
        <v>3609</v>
      </c>
      <c r="M167" s="82" t="s">
        <v>3737</v>
      </c>
      <c r="N167" s="259" t="s">
        <v>818</v>
      </c>
      <c r="O167" s="222" t="s">
        <v>3729</v>
      </c>
      <c r="Q167" s="37" t="s">
        <v>783</v>
      </c>
    </row>
    <row r="168" spans="1:17" x14ac:dyDescent="0.25">
      <c r="A168" s="37" t="s">
        <v>3614</v>
      </c>
      <c r="B168" s="5" t="s">
        <v>3615</v>
      </c>
      <c r="C168" s="5" t="s">
        <v>3678</v>
      </c>
      <c r="E168" s="39">
        <v>31.99</v>
      </c>
      <c r="F168" s="252">
        <v>320</v>
      </c>
      <c r="G168" s="5" t="s">
        <v>3616</v>
      </c>
      <c r="H168" s="1">
        <v>2</v>
      </c>
      <c r="J168" s="81">
        <v>46104</v>
      </c>
      <c r="L168" s="5" t="s">
        <v>1145</v>
      </c>
      <c r="M168" s="82" t="s">
        <v>3737</v>
      </c>
      <c r="N168" s="259" t="s">
        <v>818</v>
      </c>
      <c r="O168" s="222" t="s">
        <v>3728</v>
      </c>
      <c r="Q168" s="37" t="s">
        <v>790</v>
      </c>
    </row>
    <row r="169" spans="1:17" x14ac:dyDescent="0.25">
      <c r="A169" s="37" t="s">
        <v>3621</v>
      </c>
      <c r="B169" s="5" t="s">
        <v>3622</v>
      </c>
      <c r="D169" s="5" t="s">
        <v>219</v>
      </c>
      <c r="E169" s="39">
        <v>19.899999999999999</v>
      </c>
      <c r="F169" s="252">
        <v>199</v>
      </c>
      <c r="G169" s="5" t="s">
        <v>3623</v>
      </c>
      <c r="H169" s="1">
        <v>2</v>
      </c>
      <c r="I169" s="1" t="s">
        <v>219</v>
      </c>
      <c r="J169" s="81">
        <v>46235</v>
      </c>
      <c r="K169" s="5" t="s">
        <v>1029</v>
      </c>
      <c r="L169" s="5" t="s">
        <v>1030</v>
      </c>
      <c r="M169" s="82" t="s">
        <v>3737</v>
      </c>
      <c r="N169" s="259" t="s">
        <v>818</v>
      </c>
      <c r="O169" s="222" t="s">
        <v>3729</v>
      </c>
      <c r="Q169" s="37" t="s">
        <v>783</v>
      </c>
    </row>
    <row r="170" spans="1:17" x14ac:dyDescent="0.25">
      <c r="A170" s="37" t="s">
        <v>774</v>
      </c>
      <c r="B170" s="5" t="s">
        <v>775</v>
      </c>
      <c r="C170" s="5" t="s">
        <v>776</v>
      </c>
      <c r="E170" s="39">
        <v>24</v>
      </c>
      <c r="F170" s="252">
        <v>240</v>
      </c>
      <c r="G170" s="5" t="s">
        <v>777</v>
      </c>
      <c r="H170" s="1">
        <v>1</v>
      </c>
      <c r="J170" s="81">
        <v>45238</v>
      </c>
      <c r="K170" s="5" t="s">
        <v>778</v>
      </c>
      <c r="L170" s="5" t="s">
        <v>779</v>
      </c>
      <c r="N170" s="260" t="s">
        <v>780</v>
      </c>
      <c r="O170" s="222" t="s">
        <v>781</v>
      </c>
      <c r="Q170" s="37" t="s">
        <v>783</v>
      </c>
    </row>
    <row r="171" spans="1:17" x14ac:dyDescent="0.25">
      <c r="A171" s="37" t="s">
        <v>784</v>
      </c>
      <c r="B171" s="5" t="s">
        <v>785</v>
      </c>
      <c r="C171" s="5" t="s">
        <v>786</v>
      </c>
      <c r="E171" s="39">
        <v>48.99</v>
      </c>
      <c r="F171" s="252">
        <v>294</v>
      </c>
      <c r="G171" s="5" t="s">
        <v>787</v>
      </c>
      <c r="H171" s="1">
        <v>6</v>
      </c>
      <c r="J171" s="81">
        <v>44630</v>
      </c>
      <c r="K171" s="5" t="s">
        <v>782</v>
      </c>
      <c r="L171" s="5" t="s">
        <v>788</v>
      </c>
      <c r="N171" s="260" t="s">
        <v>780</v>
      </c>
      <c r="O171" s="222" t="s">
        <v>789</v>
      </c>
      <c r="Q171" s="37" t="s">
        <v>790</v>
      </c>
    </row>
    <row r="172" spans="1:17" x14ac:dyDescent="0.25">
      <c r="A172" s="37" t="s">
        <v>791</v>
      </c>
      <c r="B172" s="5" t="s">
        <v>792</v>
      </c>
      <c r="D172" s="5" t="s">
        <v>219</v>
      </c>
      <c r="E172" s="39">
        <v>24.9</v>
      </c>
      <c r="F172" s="252">
        <v>249</v>
      </c>
      <c r="G172" s="5" t="s">
        <v>793</v>
      </c>
      <c r="H172" s="1">
        <v>1</v>
      </c>
      <c r="I172" s="1" t="s">
        <v>219</v>
      </c>
      <c r="J172" s="81">
        <v>46235</v>
      </c>
      <c r="K172" s="5" t="s">
        <v>794</v>
      </c>
      <c r="L172" s="5" t="s">
        <v>795</v>
      </c>
      <c r="N172" s="260" t="s">
        <v>796</v>
      </c>
      <c r="O172" s="222" t="s">
        <v>3727</v>
      </c>
      <c r="Q172" s="37" t="s">
        <v>783</v>
      </c>
    </row>
    <row r="173" spans="1:17" x14ac:dyDescent="0.25">
      <c r="A173" s="37" t="s">
        <v>798</v>
      </c>
      <c r="B173" s="5" t="s">
        <v>799</v>
      </c>
      <c r="C173" s="5" t="s">
        <v>800</v>
      </c>
      <c r="E173" s="39">
        <v>28.9</v>
      </c>
      <c r="F173" s="252">
        <v>289</v>
      </c>
      <c r="G173" s="5" t="s">
        <v>801</v>
      </c>
      <c r="H173" s="1">
        <v>9</v>
      </c>
      <c r="J173" s="81">
        <v>45978</v>
      </c>
      <c r="K173" s="5" t="s">
        <v>802</v>
      </c>
      <c r="L173" s="5" t="s">
        <v>803</v>
      </c>
      <c r="N173" s="260" t="s">
        <v>796</v>
      </c>
      <c r="O173" s="222" t="s">
        <v>3726</v>
      </c>
      <c r="Q173" s="37" t="s">
        <v>783</v>
      </c>
    </row>
    <row r="174" spans="1:17" x14ac:dyDescent="0.25">
      <c r="A174" s="37" t="s">
        <v>493</v>
      </c>
      <c r="B174" s="5" t="s">
        <v>494</v>
      </c>
      <c r="E174" s="39">
        <v>11.9</v>
      </c>
      <c r="F174" s="252">
        <v>191.53</v>
      </c>
      <c r="G174" s="5" t="s">
        <v>675</v>
      </c>
      <c r="H174" s="1">
        <v>18</v>
      </c>
      <c r="J174" s="81" t="s">
        <v>3716</v>
      </c>
      <c r="L174" s="5" t="s">
        <v>718</v>
      </c>
      <c r="N174" s="260" t="s">
        <v>796</v>
      </c>
      <c r="O174" s="222" t="s">
        <v>3733</v>
      </c>
      <c r="Q174" s="37" t="s">
        <v>323</v>
      </c>
    </row>
    <row r="175" spans="1:17" x14ac:dyDescent="0.25">
      <c r="A175" s="37" t="s">
        <v>805</v>
      </c>
      <c r="B175" s="5" t="s">
        <v>806</v>
      </c>
      <c r="C175" s="5" t="s">
        <v>807</v>
      </c>
      <c r="E175" s="39">
        <v>24.95</v>
      </c>
      <c r="F175" s="252">
        <v>250</v>
      </c>
      <c r="G175" s="5" t="s">
        <v>808</v>
      </c>
      <c r="H175" s="1">
        <v>5</v>
      </c>
      <c r="J175" s="81">
        <v>42697</v>
      </c>
      <c r="K175" s="5" t="s">
        <v>809</v>
      </c>
      <c r="L175" s="5" t="s">
        <v>810</v>
      </c>
      <c r="N175" s="260" t="s">
        <v>811</v>
      </c>
      <c r="O175" s="222" t="s">
        <v>811</v>
      </c>
      <c r="P175" s="5" t="s">
        <v>782</v>
      </c>
      <c r="Q175" s="37" t="s">
        <v>812</v>
      </c>
    </row>
    <row r="176" spans="1:17" x14ac:dyDescent="0.25">
      <c r="A176" s="37" t="s">
        <v>820</v>
      </c>
      <c r="B176" s="5" t="s">
        <v>821</v>
      </c>
      <c r="C176" s="5" t="s">
        <v>822</v>
      </c>
      <c r="E176" s="39">
        <v>29</v>
      </c>
      <c r="F176" s="252">
        <v>290</v>
      </c>
      <c r="G176" s="5" t="s">
        <v>823</v>
      </c>
      <c r="H176" s="1">
        <v>1</v>
      </c>
      <c r="J176" s="81">
        <v>45156</v>
      </c>
      <c r="K176" s="5" t="s">
        <v>794</v>
      </c>
      <c r="L176" s="5" t="s">
        <v>824</v>
      </c>
      <c r="N176" s="260" t="s">
        <v>780</v>
      </c>
      <c r="O176" s="222" t="s">
        <v>781</v>
      </c>
      <c r="Q176" s="37" t="s">
        <v>783</v>
      </c>
    </row>
    <row r="177" spans="1:17" x14ac:dyDescent="0.25">
      <c r="A177" s="37" t="s">
        <v>349</v>
      </c>
      <c r="B177" s="5" t="s">
        <v>350</v>
      </c>
      <c r="C177" s="5" t="s">
        <v>550</v>
      </c>
      <c r="E177" s="39">
        <v>28</v>
      </c>
      <c r="F177" s="252">
        <v>234.33</v>
      </c>
      <c r="G177" s="5" t="s">
        <v>603</v>
      </c>
      <c r="H177" s="1">
        <v>1</v>
      </c>
      <c r="J177" s="81">
        <v>45943</v>
      </c>
      <c r="L177" s="5" t="s">
        <v>705</v>
      </c>
      <c r="N177" s="260" t="s">
        <v>796</v>
      </c>
      <c r="O177" s="222" t="s">
        <v>3730</v>
      </c>
      <c r="Q177" s="37" t="s">
        <v>730</v>
      </c>
    </row>
    <row r="178" spans="1:17" x14ac:dyDescent="0.25">
      <c r="A178" s="37" t="s">
        <v>825</v>
      </c>
      <c r="B178" s="5" t="s">
        <v>826</v>
      </c>
      <c r="C178" s="5" t="s">
        <v>827</v>
      </c>
      <c r="E178" s="39">
        <v>25</v>
      </c>
      <c r="F178" s="252">
        <v>250</v>
      </c>
      <c r="G178" s="5" t="s">
        <v>828</v>
      </c>
      <c r="H178" s="1">
        <v>1</v>
      </c>
      <c r="J178" s="81">
        <v>44644</v>
      </c>
      <c r="K178" s="5" t="s">
        <v>829</v>
      </c>
      <c r="L178" s="5" t="s">
        <v>830</v>
      </c>
      <c r="N178" s="260" t="s">
        <v>780</v>
      </c>
      <c r="O178" s="222" t="s">
        <v>781</v>
      </c>
      <c r="Q178" s="37" t="s">
        <v>783</v>
      </c>
    </row>
    <row r="179" spans="1:17" x14ac:dyDescent="0.25">
      <c r="A179" s="37" t="s">
        <v>831</v>
      </c>
      <c r="B179" s="5" t="s">
        <v>832</v>
      </c>
      <c r="C179" s="5" t="s">
        <v>833</v>
      </c>
      <c r="E179" s="39">
        <v>29</v>
      </c>
      <c r="F179" s="252">
        <v>290</v>
      </c>
      <c r="G179" s="5" t="s">
        <v>834</v>
      </c>
      <c r="H179" s="1">
        <v>1</v>
      </c>
      <c r="J179" s="81">
        <v>45266</v>
      </c>
      <c r="K179" s="5" t="s">
        <v>778</v>
      </c>
      <c r="L179" s="5" t="s">
        <v>835</v>
      </c>
      <c r="N179" s="260" t="s">
        <v>780</v>
      </c>
      <c r="O179" s="222" t="s">
        <v>781</v>
      </c>
      <c r="Q179" s="37" t="s">
        <v>783</v>
      </c>
    </row>
    <row r="180" spans="1:17" x14ac:dyDescent="0.25">
      <c r="A180" s="37" t="s">
        <v>837</v>
      </c>
      <c r="B180" s="5" t="s">
        <v>838</v>
      </c>
      <c r="C180" s="5" t="s">
        <v>839</v>
      </c>
      <c r="E180" s="39">
        <v>31.99</v>
      </c>
      <c r="F180" s="252">
        <v>320</v>
      </c>
      <c r="G180" s="5" t="s">
        <v>840</v>
      </c>
      <c r="H180" s="1">
        <v>2</v>
      </c>
      <c r="J180" s="81">
        <v>45875</v>
      </c>
      <c r="K180" s="5" t="s">
        <v>782</v>
      </c>
      <c r="L180" s="5" t="s">
        <v>841</v>
      </c>
      <c r="N180" s="260" t="s">
        <v>796</v>
      </c>
      <c r="O180" s="222" t="s">
        <v>3726</v>
      </c>
      <c r="Q180" s="37" t="s">
        <v>790</v>
      </c>
    </row>
    <row r="181" spans="1:17" x14ac:dyDescent="0.25">
      <c r="A181" s="37" t="s">
        <v>847</v>
      </c>
      <c r="B181" s="5" t="s">
        <v>848</v>
      </c>
      <c r="C181" s="5" t="s">
        <v>849</v>
      </c>
      <c r="E181" s="39">
        <v>29</v>
      </c>
      <c r="F181" s="252">
        <v>290</v>
      </c>
      <c r="G181" s="5" t="s">
        <v>850</v>
      </c>
      <c r="H181" s="1">
        <v>1</v>
      </c>
      <c r="J181" s="81">
        <v>45268</v>
      </c>
      <c r="K181" s="5" t="s">
        <v>851</v>
      </c>
      <c r="L181" s="5" t="s">
        <v>852</v>
      </c>
      <c r="N181" s="260" t="s">
        <v>780</v>
      </c>
      <c r="O181" s="222" t="s">
        <v>781</v>
      </c>
      <c r="Q181" s="37" t="s">
        <v>783</v>
      </c>
    </row>
    <row r="182" spans="1:17" x14ac:dyDescent="0.25">
      <c r="A182" s="37" t="s">
        <v>858</v>
      </c>
      <c r="B182" s="5" t="s">
        <v>859</v>
      </c>
      <c r="C182" s="5" t="s">
        <v>860</v>
      </c>
      <c r="E182" s="39">
        <v>29.9</v>
      </c>
      <c r="F182" s="252">
        <v>299</v>
      </c>
      <c r="G182" s="5" t="s">
        <v>861</v>
      </c>
      <c r="H182" s="1">
        <v>6</v>
      </c>
      <c r="J182" s="81">
        <v>45975</v>
      </c>
      <c r="K182" s="5" t="s">
        <v>802</v>
      </c>
      <c r="L182" s="5" t="s">
        <v>862</v>
      </c>
      <c r="N182" s="260" t="s">
        <v>796</v>
      </c>
      <c r="O182" s="222" t="s">
        <v>3726</v>
      </c>
      <c r="Q182" s="37" t="s">
        <v>783</v>
      </c>
    </row>
    <row r="183" spans="1:17" x14ac:dyDescent="0.25">
      <c r="A183" s="37" t="s">
        <v>863</v>
      </c>
      <c r="B183" s="5" t="s">
        <v>864</v>
      </c>
      <c r="D183" s="5" t="s">
        <v>219</v>
      </c>
      <c r="E183" s="39">
        <v>50</v>
      </c>
      <c r="F183" s="252">
        <v>300</v>
      </c>
      <c r="G183" s="5" t="s">
        <v>865</v>
      </c>
      <c r="H183" s="1" t="s">
        <v>866</v>
      </c>
      <c r="I183" s="1" t="s">
        <v>219</v>
      </c>
      <c r="J183" s="81">
        <v>45807</v>
      </c>
      <c r="K183" s="5" t="s">
        <v>867</v>
      </c>
      <c r="L183" s="5" t="s">
        <v>841</v>
      </c>
      <c r="N183" s="260" t="s">
        <v>796</v>
      </c>
      <c r="O183" s="222" t="s">
        <v>3726</v>
      </c>
      <c r="Q183" s="37" t="s">
        <v>868</v>
      </c>
    </row>
    <row r="184" spans="1:17" x14ac:dyDescent="0.25">
      <c r="A184" s="37" t="s">
        <v>869</v>
      </c>
      <c r="B184" s="5" t="s">
        <v>870</v>
      </c>
      <c r="C184" s="5" t="s">
        <v>871</v>
      </c>
      <c r="E184" s="39">
        <v>24.95</v>
      </c>
      <c r="F184" s="252">
        <v>250</v>
      </c>
      <c r="G184" s="5" t="s">
        <v>872</v>
      </c>
      <c r="H184" s="1">
        <v>1</v>
      </c>
      <c r="J184" s="81">
        <v>41548</v>
      </c>
      <c r="K184" s="5" t="s">
        <v>782</v>
      </c>
      <c r="L184" s="5" t="s">
        <v>810</v>
      </c>
      <c r="N184" s="260" t="s">
        <v>811</v>
      </c>
      <c r="O184" s="222" t="s">
        <v>811</v>
      </c>
      <c r="Q184" s="37" t="s">
        <v>873</v>
      </c>
    </row>
    <row r="185" spans="1:17" x14ac:dyDescent="0.25">
      <c r="A185" s="37" t="s">
        <v>874</v>
      </c>
      <c r="B185" s="5" t="s">
        <v>875</v>
      </c>
      <c r="C185" s="5" t="s">
        <v>876</v>
      </c>
      <c r="E185" s="39">
        <v>24.95</v>
      </c>
      <c r="F185" s="252">
        <v>250</v>
      </c>
      <c r="G185" s="5" t="s">
        <v>877</v>
      </c>
      <c r="H185" s="1">
        <v>5</v>
      </c>
      <c r="J185" s="81">
        <v>42035</v>
      </c>
      <c r="K185" s="5" t="s">
        <v>809</v>
      </c>
      <c r="L185" s="5" t="s">
        <v>810</v>
      </c>
      <c r="N185" s="260" t="s">
        <v>811</v>
      </c>
      <c r="O185" s="222" t="s">
        <v>811</v>
      </c>
      <c r="P185" s="5" t="s">
        <v>782</v>
      </c>
      <c r="Q185" s="37" t="s">
        <v>812</v>
      </c>
    </row>
    <row r="186" spans="1:17" x14ac:dyDescent="0.25">
      <c r="A186" s="37" t="s">
        <v>878</v>
      </c>
      <c r="B186" s="5" t="s">
        <v>879</v>
      </c>
      <c r="C186" s="5" t="s">
        <v>880</v>
      </c>
      <c r="E186" s="39">
        <v>24.9</v>
      </c>
      <c r="F186" s="252">
        <v>249</v>
      </c>
      <c r="G186" s="5" t="s">
        <v>881</v>
      </c>
      <c r="H186" s="1">
        <v>3</v>
      </c>
      <c r="J186" s="81">
        <v>45328</v>
      </c>
      <c r="K186" s="5" t="s">
        <v>882</v>
      </c>
      <c r="L186" s="5" t="s">
        <v>779</v>
      </c>
      <c r="N186" s="260" t="s">
        <v>780</v>
      </c>
      <c r="O186" s="222" t="s">
        <v>781</v>
      </c>
      <c r="Q186" s="37" t="s">
        <v>883</v>
      </c>
    </row>
    <row r="187" spans="1:17" x14ac:dyDescent="0.25">
      <c r="A187" s="37" t="s">
        <v>884</v>
      </c>
      <c r="B187" s="5" t="s">
        <v>885</v>
      </c>
      <c r="C187" s="5" t="s">
        <v>3682</v>
      </c>
      <c r="E187" s="39">
        <v>26.9</v>
      </c>
      <c r="F187" s="252">
        <v>269</v>
      </c>
      <c r="G187" s="5" t="s">
        <v>886</v>
      </c>
      <c r="H187" s="1">
        <v>1</v>
      </c>
      <c r="J187" s="81">
        <v>46140</v>
      </c>
      <c r="K187" s="5" t="s">
        <v>794</v>
      </c>
      <c r="L187" s="5" t="s">
        <v>795</v>
      </c>
      <c r="N187" s="260" t="s">
        <v>796</v>
      </c>
      <c r="O187" s="222" t="s">
        <v>3727</v>
      </c>
      <c r="Q187" s="37" t="s">
        <v>783</v>
      </c>
    </row>
    <row r="188" spans="1:17" x14ac:dyDescent="0.25">
      <c r="A188" s="37" t="s">
        <v>887</v>
      </c>
      <c r="B188" s="5" t="s">
        <v>888</v>
      </c>
      <c r="C188" s="5" t="s">
        <v>889</v>
      </c>
      <c r="E188" s="39">
        <v>24</v>
      </c>
      <c r="F188" s="252">
        <v>240</v>
      </c>
      <c r="G188" s="5" t="s">
        <v>890</v>
      </c>
      <c r="H188" s="1">
        <v>1</v>
      </c>
      <c r="J188" s="81">
        <v>45055</v>
      </c>
      <c r="K188" s="5" t="s">
        <v>856</v>
      </c>
      <c r="L188" s="5" t="s">
        <v>852</v>
      </c>
      <c r="N188" s="260" t="s">
        <v>780</v>
      </c>
      <c r="O188" s="222" t="s">
        <v>781</v>
      </c>
      <c r="Q188" s="37" t="s">
        <v>783</v>
      </c>
    </row>
    <row r="189" spans="1:17" x14ac:dyDescent="0.25">
      <c r="A189" s="37" t="s">
        <v>891</v>
      </c>
      <c r="B189" s="5" t="s">
        <v>892</v>
      </c>
      <c r="D189" s="5" t="s">
        <v>219</v>
      </c>
      <c r="E189" s="39">
        <v>24.9</v>
      </c>
      <c r="F189" s="252">
        <v>249</v>
      </c>
      <c r="G189" s="5" t="s">
        <v>893</v>
      </c>
      <c r="H189" s="1">
        <v>3</v>
      </c>
      <c r="I189" s="1" t="s">
        <v>219</v>
      </c>
      <c r="J189" s="81">
        <v>46266</v>
      </c>
      <c r="K189" s="5" t="s">
        <v>894</v>
      </c>
      <c r="L189" s="5" t="s">
        <v>803</v>
      </c>
      <c r="N189" s="260" t="s">
        <v>796</v>
      </c>
      <c r="O189" s="222" t="s">
        <v>3726</v>
      </c>
      <c r="Q189" s="37" t="s">
        <v>783</v>
      </c>
    </row>
    <row r="190" spans="1:17" x14ac:dyDescent="0.25">
      <c r="A190" s="37" t="s">
        <v>513</v>
      </c>
      <c r="B190" s="5" t="s">
        <v>514</v>
      </c>
      <c r="E190" s="39">
        <v>34.9</v>
      </c>
      <c r="F190" s="252">
        <v>373.43</v>
      </c>
      <c r="G190" s="5" t="s">
        <v>685</v>
      </c>
      <c r="H190" s="1">
        <v>1</v>
      </c>
      <c r="J190" s="81" t="s">
        <v>3721</v>
      </c>
      <c r="L190" s="5" t="s">
        <v>722</v>
      </c>
      <c r="N190" s="260" t="s">
        <v>796</v>
      </c>
      <c r="O190" s="222" t="s">
        <v>3733</v>
      </c>
      <c r="Q190" s="37" t="s">
        <v>323</v>
      </c>
    </row>
    <row r="191" spans="1:17" x14ac:dyDescent="0.25">
      <c r="A191" s="37" t="s">
        <v>895</v>
      </c>
      <c r="B191" s="5" t="s">
        <v>896</v>
      </c>
      <c r="C191" s="5" t="s">
        <v>897</v>
      </c>
      <c r="E191" s="39">
        <v>38</v>
      </c>
      <c r="F191" s="252">
        <v>114</v>
      </c>
      <c r="G191" s="5" t="s">
        <v>898</v>
      </c>
      <c r="H191" s="1" t="s">
        <v>899</v>
      </c>
      <c r="J191" s="81">
        <v>41821</v>
      </c>
      <c r="K191" s="5" t="s">
        <v>900</v>
      </c>
      <c r="L191" s="5" t="s">
        <v>901</v>
      </c>
      <c r="N191" s="260" t="s">
        <v>811</v>
      </c>
      <c r="O191" s="222" t="s">
        <v>811</v>
      </c>
      <c r="P191" s="5" t="s">
        <v>782</v>
      </c>
      <c r="Q191" s="37" t="s">
        <v>790</v>
      </c>
    </row>
    <row r="192" spans="1:17" x14ac:dyDescent="0.25">
      <c r="A192" s="37" t="s">
        <v>902</v>
      </c>
      <c r="B192" s="5" t="s">
        <v>903</v>
      </c>
      <c r="C192" s="5" t="s">
        <v>904</v>
      </c>
      <c r="E192" s="39">
        <v>34.9</v>
      </c>
      <c r="F192" s="252">
        <v>349</v>
      </c>
      <c r="G192" s="5" t="s">
        <v>905</v>
      </c>
      <c r="H192" s="1">
        <v>5</v>
      </c>
      <c r="J192" s="81">
        <v>45264</v>
      </c>
      <c r="K192" s="5" t="s">
        <v>906</v>
      </c>
      <c r="L192" s="5" t="s">
        <v>901</v>
      </c>
      <c r="N192" s="260" t="s">
        <v>907</v>
      </c>
      <c r="O192" s="222" t="s">
        <v>33</v>
      </c>
      <c r="P192" s="5" t="s">
        <v>908</v>
      </c>
      <c r="Q192" s="37" t="s">
        <v>783</v>
      </c>
    </row>
    <row r="193" spans="1:17" x14ac:dyDescent="0.25">
      <c r="A193" s="37" t="s">
        <v>909</v>
      </c>
      <c r="B193" s="5" t="s">
        <v>910</v>
      </c>
      <c r="C193" s="5" t="s">
        <v>911</v>
      </c>
      <c r="E193" s="39">
        <v>24</v>
      </c>
      <c r="F193" s="252">
        <v>240</v>
      </c>
      <c r="G193" s="5" t="s">
        <v>912</v>
      </c>
      <c r="H193" s="1">
        <v>1</v>
      </c>
      <c r="J193" s="81">
        <v>44992</v>
      </c>
      <c r="K193" s="5" t="s">
        <v>913</v>
      </c>
      <c r="L193" s="5" t="s">
        <v>914</v>
      </c>
      <c r="N193" s="260" t="s">
        <v>780</v>
      </c>
      <c r="O193" s="222" t="s">
        <v>781</v>
      </c>
      <c r="Q193" s="37" t="s">
        <v>783</v>
      </c>
    </row>
    <row r="194" spans="1:17" x14ac:dyDescent="0.25">
      <c r="A194" s="37" t="s">
        <v>915</v>
      </c>
      <c r="B194" s="5" t="s">
        <v>916</v>
      </c>
      <c r="C194" s="5" t="s">
        <v>917</v>
      </c>
      <c r="E194" s="39">
        <v>25.9</v>
      </c>
      <c r="F194" s="252">
        <v>259</v>
      </c>
      <c r="G194" s="5" t="s">
        <v>918</v>
      </c>
      <c r="H194" s="1">
        <v>5</v>
      </c>
      <c r="J194" s="81">
        <v>44966</v>
      </c>
      <c r="K194" s="5" t="s">
        <v>919</v>
      </c>
      <c r="L194" s="5" t="s">
        <v>920</v>
      </c>
      <c r="N194" s="260" t="s">
        <v>780</v>
      </c>
      <c r="O194" s="222" t="s">
        <v>789</v>
      </c>
      <c r="Q194" s="37" t="s">
        <v>783</v>
      </c>
    </row>
    <row r="195" spans="1:17" x14ac:dyDescent="0.25">
      <c r="A195" s="37" t="s">
        <v>921</v>
      </c>
      <c r="B195" s="5" t="s">
        <v>922</v>
      </c>
      <c r="D195" s="5" t="s">
        <v>219</v>
      </c>
      <c r="E195" s="39">
        <v>29.9</v>
      </c>
      <c r="F195" s="252">
        <v>299</v>
      </c>
      <c r="G195" s="5" t="s">
        <v>923</v>
      </c>
      <c r="H195" s="1">
        <v>2</v>
      </c>
      <c r="I195" s="1" t="s">
        <v>219</v>
      </c>
      <c r="J195" s="81">
        <v>46174</v>
      </c>
      <c r="K195" s="5" t="s">
        <v>894</v>
      </c>
      <c r="L195" s="5" t="s">
        <v>841</v>
      </c>
      <c r="N195" s="260" t="s">
        <v>796</v>
      </c>
      <c r="O195" s="222" t="s">
        <v>3726</v>
      </c>
      <c r="Q195" s="37" t="s">
        <v>783</v>
      </c>
    </row>
    <row r="196" spans="1:17" x14ac:dyDescent="0.25">
      <c r="A196" s="37" t="s">
        <v>924</v>
      </c>
      <c r="B196" s="5" t="s">
        <v>925</v>
      </c>
      <c r="C196" s="5" t="s">
        <v>926</v>
      </c>
      <c r="E196" s="39">
        <v>34.5</v>
      </c>
      <c r="F196" s="252">
        <v>345</v>
      </c>
      <c r="G196" s="5" t="s">
        <v>927</v>
      </c>
      <c r="H196" s="1" t="s">
        <v>928</v>
      </c>
      <c r="J196" s="81">
        <v>41817</v>
      </c>
      <c r="K196" s="5" t="s">
        <v>929</v>
      </c>
      <c r="L196" s="5" t="s">
        <v>901</v>
      </c>
      <c r="N196" s="260" t="s">
        <v>811</v>
      </c>
      <c r="O196" s="222" t="s">
        <v>811</v>
      </c>
      <c r="P196" s="5" t="s">
        <v>782</v>
      </c>
      <c r="Q196" s="37" t="s">
        <v>790</v>
      </c>
    </row>
    <row r="197" spans="1:17" x14ac:dyDescent="0.25">
      <c r="A197" s="37" t="s">
        <v>930</v>
      </c>
      <c r="B197" s="5" t="s">
        <v>931</v>
      </c>
      <c r="C197" s="5" t="s">
        <v>932</v>
      </c>
      <c r="E197" s="39">
        <v>34.799999999999997</v>
      </c>
      <c r="F197" s="252">
        <v>104.4</v>
      </c>
      <c r="G197" s="5" t="s">
        <v>933</v>
      </c>
      <c r="H197" s="1" t="s">
        <v>928</v>
      </c>
      <c r="J197" s="81">
        <v>41820</v>
      </c>
      <c r="K197" s="5" t="s">
        <v>929</v>
      </c>
      <c r="L197" s="5" t="s">
        <v>901</v>
      </c>
      <c r="N197" s="260" t="s">
        <v>811</v>
      </c>
      <c r="O197" s="222" t="s">
        <v>811</v>
      </c>
      <c r="P197" s="5" t="s">
        <v>782</v>
      </c>
      <c r="Q197" s="37" t="s">
        <v>790</v>
      </c>
    </row>
    <row r="198" spans="1:17" x14ac:dyDescent="0.25">
      <c r="A198" s="37" t="s">
        <v>934</v>
      </c>
      <c r="B198" s="5" t="s">
        <v>935</v>
      </c>
      <c r="C198" s="5" t="s">
        <v>936</v>
      </c>
      <c r="E198" s="39">
        <v>17.989999999999998</v>
      </c>
      <c r="F198" s="252">
        <v>179.9</v>
      </c>
      <c r="G198" s="5" t="s">
        <v>937</v>
      </c>
      <c r="H198" s="1" t="s">
        <v>938</v>
      </c>
      <c r="J198" s="81">
        <v>43812</v>
      </c>
      <c r="K198" s="5" t="s">
        <v>782</v>
      </c>
      <c r="L198" s="5" t="s">
        <v>901</v>
      </c>
      <c r="N198" s="260" t="s">
        <v>811</v>
      </c>
      <c r="O198" s="222" t="s">
        <v>811</v>
      </c>
      <c r="P198" s="5" t="s">
        <v>782</v>
      </c>
      <c r="Q198" s="37" t="s">
        <v>790</v>
      </c>
    </row>
    <row r="199" spans="1:17" x14ac:dyDescent="0.25">
      <c r="A199" s="37" t="s">
        <v>939</v>
      </c>
      <c r="B199" s="5" t="s">
        <v>940</v>
      </c>
      <c r="C199" s="5" t="s">
        <v>941</v>
      </c>
      <c r="E199" s="39">
        <v>24</v>
      </c>
      <c r="F199" s="252">
        <v>240</v>
      </c>
      <c r="G199" s="5" t="s">
        <v>942</v>
      </c>
      <c r="H199" s="1">
        <v>1</v>
      </c>
      <c r="J199" s="81">
        <v>45518</v>
      </c>
      <c r="K199" s="5" t="s">
        <v>778</v>
      </c>
      <c r="L199" s="5" t="s">
        <v>779</v>
      </c>
      <c r="N199" s="260" t="s">
        <v>780</v>
      </c>
      <c r="O199" s="222" t="s">
        <v>781</v>
      </c>
      <c r="Q199" s="37" t="s">
        <v>783</v>
      </c>
    </row>
    <row r="200" spans="1:17" x14ac:dyDescent="0.25">
      <c r="A200" s="37" t="s">
        <v>943</v>
      </c>
      <c r="B200" s="5" t="s">
        <v>944</v>
      </c>
      <c r="C200" s="5" t="s">
        <v>945</v>
      </c>
      <c r="E200" s="39">
        <v>26.9</v>
      </c>
      <c r="F200" s="252">
        <v>269</v>
      </c>
      <c r="G200" s="5" t="s">
        <v>946</v>
      </c>
      <c r="H200" s="1">
        <v>1</v>
      </c>
      <c r="J200" s="81">
        <v>46107</v>
      </c>
      <c r="K200" s="5" t="s">
        <v>778</v>
      </c>
      <c r="L200" s="5" t="s">
        <v>947</v>
      </c>
      <c r="N200" s="260" t="s">
        <v>796</v>
      </c>
      <c r="O200" s="222" t="s">
        <v>3727</v>
      </c>
      <c r="Q200" s="37" t="s">
        <v>783</v>
      </c>
    </row>
    <row r="201" spans="1:17" x14ac:dyDescent="0.25">
      <c r="A201" s="37" t="s">
        <v>948</v>
      </c>
      <c r="B201" s="5" t="s">
        <v>949</v>
      </c>
      <c r="C201" s="5" t="s">
        <v>950</v>
      </c>
      <c r="E201" s="39">
        <v>31.99</v>
      </c>
      <c r="F201" s="252">
        <v>320</v>
      </c>
      <c r="G201" s="5" t="s">
        <v>951</v>
      </c>
      <c r="H201" s="1">
        <v>8</v>
      </c>
      <c r="J201" s="81">
        <v>45138</v>
      </c>
      <c r="K201" s="5" t="s">
        <v>782</v>
      </c>
      <c r="L201" s="5" t="s">
        <v>810</v>
      </c>
      <c r="N201" s="260" t="s">
        <v>811</v>
      </c>
      <c r="O201" s="222" t="s">
        <v>811</v>
      </c>
      <c r="P201" s="5" t="s">
        <v>782</v>
      </c>
      <c r="Q201" s="37" t="s">
        <v>790</v>
      </c>
    </row>
    <row r="202" spans="1:17" x14ac:dyDescent="0.25">
      <c r="A202" s="37" t="s">
        <v>952</v>
      </c>
      <c r="B202" s="5" t="s">
        <v>953</v>
      </c>
      <c r="C202" s="5" t="s">
        <v>954</v>
      </c>
      <c r="E202" s="39">
        <v>62.99</v>
      </c>
      <c r="F202" s="252">
        <v>378</v>
      </c>
      <c r="G202" s="5" t="s">
        <v>955</v>
      </c>
      <c r="H202" s="1">
        <v>9</v>
      </c>
      <c r="J202" s="81">
        <v>45152</v>
      </c>
      <c r="K202" s="5" t="s">
        <v>782</v>
      </c>
      <c r="L202" s="5" t="s">
        <v>810</v>
      </c>
      <c r="N202" s="260" t="s">
        <v>811</v>
      </c>
      <c r="O202" s="222" t="s">
        <v>811</v>
      </c>
      <c r="P202" s="5" t="s">
        <v>782</v>
      </c>
      <c r="Q202" s="37" t="s">
        <v>790</v>
      </c>
    </row>
    <row r="203" spans="1:17" x14ac:dyDescent="0.25">
      <c r="A203" s="37" t="s">
        <v>956</v>
      </c>
      <c r="B203" s="5" t="s">
        <v>957</v>
      </c>
      <c r="C203" s="5" t="s">
        <v>958</v>
      </c>
      <c r="E203" s="39">
        <v>29.9</v>
      </c>
      <c r="F203" s="252">
        <v>299</v>
      </c>
      <c r="G203" s="5" t="s">
        <v>959</v>
      </c>
      <c r="H203" s="1">
        <v>7</v>
      </c>
      <c r="J203" s="81">
        <v>39508</v>
      </c>
      <c r="K203" s="5" t="s">
        <v>782</v>
      </c>
      <c r="L203" s="5" t="s">
        <v>810</v>
      </c>
      <c r="N203" s="260" t="s">
        <v>811</v>
      </c>
      <c r="O203" s="222" t="s">
        <v>811</v>
      </c>
      <c r="Q203" s="37" t="s">
        <v>873</v>
      </c>
    </row>
    <row r="204" spans="1:17" x14ac:dyDescent="0.25">
      <c r="A204" s="37" t="s">
        <v>960</v>
      </c>
      <c r="B204" s="5" t="s">
        <v>961</v>
      </c>
      <c r="C204" s="5" t="s">
        <v>962</v>
      </c>
      <c r="E204" s="39">
        <v>28.99</v>
      </c>
      <c r="F204" s="252">
        <v>289.89999999999998</v>
      </c>
      <c r="G204" s="5" t="s">
        <v>963</v>
      </c>
      <c r="H204" s="1" t="s">
        <v>899</v>
      </c>
      <c r="J204" s="81">
        <v>42467</v>
      </c>
      <c r="K204" s="5" t="s">
        <v>782</v>
      </c>
      <c r="L204" s="5" t="s">
        <v>901</v>
      </c>
      <c r="N204" s="260" t="s">
        <v>811</v>
      </c>
      <c r="O204" s="222" t="s">
        <v>811</v>
      </c>
      <c r="P204" s="5" t="s">
        <v>782</v>
      </c>
      <c r="Q204" s="37" t="s">
        <v>790</v>
      </c>
    </row>
    <row r="205" spans="1:17" x14ac:dyDescent="0.25">
      <c r="A205" s="37" t="s">
        <v>969</v>
      </c>
      <c r="B205" s="5" t="s">
        <v>969</v>
      </c>
      <c r="C205" s="5" t="s">
        <v>970</v>
      </c>
      <c r="E205" s="39">
        <v>16.989999999999998</v>
      </c>
      <c r="F205" s="252">
        <v>169.89999999999998</v>
      </c>
      <c r="G205" s="5" t="s">
        <v>971</v>
      </c>
      <c r="H205" s="1">
        <v>6</v>
      </c>
      <c r="J205" s="81">
        <v>42437</v>
      </c>
      <c r="K205" s="5" t="s">
        <v>782</v>
      </c>
      <c r="L205" s="5" t="s">
        <v>901</v>
      </c>
      <c r="N205" s="260" t="s">
        <v>811</v>
      </c>
      <c r="O205" s="222" t="s">
        <v>811</v>
      </c>
      <c r="P205" s="5" t="s">
        <v>782</v>
      </c>
      <c r="Q205" s="37" t="s">
        <v>790</v>
      </c>
    </row>
    <row r="206" spans="1:17" x14ac:dyDescent="0.25">
      <c r="A206" s="37" t="s">
        <v>972</v>
      </c>
      <c r="B206" s="5" t="s">
        <v>973</v>
      </c>
      <c r="C206" s="5" t="s">
        <v>974</v>
      </c>
      <c r="E206" s="39">
        <v>16.989999999999998</v>
      </c>
      <c r="F206" s="252">
        <v>169.89999999999998</v>
      </c>
      <c r="G206" s="5" t="s">
        <v>975</v>
      </c>
      <c r="H206" s="1">
        <v>6</v>
      </c>
      <c r="J206" s="81">
        <v>42531</v>
      </c>
      <c r="K206" s="5" t="s">
        <v>782</v>
      </c>
      <c r="L206" s="5" t="s">
        <v>901</v>
      </c>
      <c r="N206" s="260" t="s">
        <v>811</v>
      </c>
      <c r="O206" s="222" t="s">
        <v>811</v>
      </c>
      <c r="P206" s="5" t="s">
        <v>782</v>
      </c>
      <c r="Q206" s="37" t="s">
        <v>790</v>
      </c>
    </row>
    <row r="207" spans="1:17" x14ac:dyDescent="0.25">
      <c r="A207" s="37" t="s">
        <v>976</v>
      </c>
      <c r="B207" s="5" t="s">
        <v>977</v>
      </c>
      <c r="C207" s="5" t="s">
        <v>978</v>
      </c>
      <c r="E207" s="39">
        <v>19.8</v>
      </c>
      <c r="F207" s="252">
        <v>198</v>
      </c>
      <c r="G207" s="5" t="s">
        <v>979</v>
      </c>
      <c r="H207" s="1">
        <v>1</v>
      </c>
      <c r="J207" s="81">
        <v>41822</v>
      </c>
      <c r="K207" s="5" t="s">
        <v>980</v>
      </c>
      <c r="L207" s="5" t="s">
        <v>810</v>
      </c>
      <c r="N207" s="260" t="s">
        <v>811</v>
      </c>
      <c r="O207" s="222" t="s">
        <v>811</v>
      </c>
      <c r="P207" s="5" t="s">
        <v>782</v>
      </c>
      <c r="Q207" s="37" t="s">
        <v>790</v>
      </c>
    </row>
    <row r="208" spans="1:17" x14ac:dyDescent="0.25">
      <c r="A208" s="37" t="s">
        <v>981</v>
      </c>
      <c r="B208" s="5" t="s">
        <v>982</v>
      </c>
      <c r="C208" s="5" t="s">
        <v>983</v>
      </c>
      <c r="E208" s="39">
        <v>32.9</v>
      </c>
      <c r="F208" s="252">
        <v>329</v>
      </c>
      <c r="G208" s="5" t="s">
        <v>984</v>
      </c>
      <c r="H208" s="1">
        <v>6</v>
      </c>
      <c r="J208" s="81">
        <v>45953</v>
      </c>
      <c r="K208" s="5" t="s">
        <v>856</v>
      </c>
      <c r="L208" s="5" t="s">
        <v>985</v>
      </c>
      <c r="N208" s="260" t="s">
        <v>796</v>
      </c>
      <c r="O208" s="222" t="s">
        <v>3727</v>
      </c>
      <c r="Q208" s="37" t="s">
        <v>783</v>
      </c>
    </row>
    <row r="209" spans="1:17" x14ac:dyDescent="0.25">
      <c r="A209" s="37" t="s">
        <v>986</v>
      </c>
      <c r="B209" s="5" t="s">
        <v>987</v>
      </c>
      <c r="C209" s="5" t="s">
        <v>988</v>
      </c>
      <c r="E209" s="39">
        <v>26.9</v>
      </c>
      <c r="F209" s="252">
        <v>269</v>
      </c>
      <c r="G209" s="5" t="s">
        <v>989</v>
      </c>
      <c r="H209" s="1">
        <v>4</v>
      </c>
      <c r="J209" s="81">
        <v>45749</v>
      </c>
      <c r="K209" s="5" t="s">
        <v>967</v>
      </c>
      <c r="L209" s="5" t="s">
        <v>830</v>
      </c>
      <c r="N209" s="260" t="s">
        <v>780</v>
      </c>
      <c r="O209" s="222" t="s">
        <v>781</v>
      </c>
      <c r="Q209" s="37" t="s">
        <v>783</v>
      </c>
    </row>
    <row r="210" spans="1:17" x14ac:dyDescent="0.25">
      <c r="A210" s="37" t="s">
        <v>990</v>
      </c>
      <c r="B210" s="5" t="s">
        <v>991</v>
      </c>
      <c r="C210" s="5" t="s">
        <v>992</v>
      </c>
      <c r="E210" s="39">
        <v>39.9</v>
      </c>
      <c r="F210" s="252">
        <v>399</v>
      </c>
      <c r="G210" s="5" t="s">
        <v>993</v>
      </c>
      <c r="H210" s="1">
        <v>16</v>
      </c>
      <c r="J210" s="81">
        <v>45532</v>
      </c>
      <c r="K210" s="5" t="s">
        <v>802</v>
      </c>
      <c r="L210" s="5" t="s">
        <v>994</v>
      </c>
      <c r="N210" s="260" t="s">
        <v>780</v>
      </c>
      <c r="O210" s="222" t="s">
        <v>789</v>
      </c>
      <c r="Q210" s="37" t="s">
        <v>783</v>
      </c>
    </row>
    <row r="211" spans="1:17" x14ac:dyDescent="0.25">
      <c r="A211" s="37" t="s">
        <v>995</v>
      </c>
      <c r="B211" s="5" t="s">
        <v>996</v>
      </c>
      <c r="C211" s="5" t="s">
        <v>997</v>
      </c>
      <c r="E211" s="39">
        <v>28.9</v>
      </c>
      <c r="F211" s="252">
        <v>289</v>
      </c>
      <c r="G211" s="5" t="s">
        <v>998</v>
      </c>
      <c r="H211" s="1">
        <v>8</v>
      </c>
      <c r="J211" s="81">
        <v>45924</v>
      </c>
      <c r="K211" s="5" t="s">
        <v>999</v>
      </c>
      <c r="L211" s="5" t="s">
        <v>1000</v>
      </c>
      <c r="N211" s="260" t="s">
        <v>796</v>
      </c>
      <c r="O211" s="222" t="s">
        <v>3726</v>
      </c>
      <c r="Q211" s="37" t="s">
        <v>783</v>
      </c>
    </row>
    <row r="212" spans="1:17" x14ac:dyDescent="0.25">
      <c r="A212" s="37" t="s">
        <v>485</v>
      </c>
      <c r="B212" s="5" t="s">
        <v>486</v>
      </c>
      <c r="E212" s="39">
        <v>89</v>
      </c>
      <c r="F212" s="252">
        <v>1432.73</v>
      </c>
      <c r="G212" s="5" t="s">
        <v>671</v>
      </c>
      <c r="H212" s="1">
        <v>4</v>
      </c>
      <c r="J212" s="81" t="s">
        <v>3713</v>
      </c>
      <c r="L212" s="5" t="s">
        <v>721</v>
      </c>
      <c r="N212" s="260" t="s">
        <v>796</v>
      </c>
      <c r="O212" s="222" t="s">
        <v>3733</v>
      </c>
      <c r="Q212" s="37" t="s">
        <v>323</v>
      </c>
    </row>
    <row r="213" spans="1:17" x14ac:dyDescent="0.25">
      <c r="A213" s="37" t="s">
        <v>1001</v>
      </c>
      <c r="B213" s="5" t="s">
        <v>1002</v>
      </c>
      <c r="C213" s="5" t="s">
        <v>1003</v>
      </c>
      <c r="E213" s="39">
        <v>29</v>
      </c>
      <c r="F213" s="252">
        <v>87</v>
      </c>
      <c r="G213" s="5" t="s">
        <v>1004</v>
      </c>
      <c r="H213" s="1" t="s">
        <v>899</v>
      </c>
      <c r="J213" s="81">
        <v>41822</v>
      </c>
      <c r="K213" s="5" t="s">
        <v>900</v>
      </c>
      <c r="L213" s="5" t="s">
        <v>901</v>
      </c>
      <c r="N213" s="260" t="s">
        <v>811</v>
      </c>
      <c r="O213" s="222" t="s">
        <v>811</v>
      </c>
      <c r="P213" s="5" t="s">
        <v>782</v>
      </c>
      <c r="Q213" s="37" t="s">
        <v>790</v>
      </c>
    </row>
    <row r="214" spans="1:17" x14ac:dyDescent="0.25">
      <c r="A214" s="37" t="s">
        <v>1005</v>
      </c>
      <c r="B214" s="5" t="s">
        <v>1006</v>
      </c>
      <c r="C214" s="5" t="s">
        <v>1007</v>
      </c>
      <c r="E214" s="39">
        <v>25</v>
      </c>
      <c r="F214" s="252">
        <v>250</v>
      </c>
      <c r="G214" s="5" t="s">
        <v>1008</v>
      </c>
      <c r="H214" s="1">
        <v>10</v>
      </c>
      <c r="J214" s="81">
        <v>45707</v>
      </c>
      <c r="K214" s="5" t="s">
        <v>1009</v>
      </c>
      <c r="L214" s="5" t="s">
        <v>788</v>
      </c>
      <c r="N214" s="260" t="s">
        <v>780</v>
      </c>
      <c r="O214" s="222" t="s">
        <v>789</v>
      </c>
      <c r="Q214" s="37" t="s">
        <v>868</v>
      </c>
    </row>
    <row r="215" spans="1:17" x14ac:dyDescent="0.25">
      <c r="A215" s="37" t="s">
        <v>1010</v>
      </c>
      <c r="B215" s="5" t="s">
        <v>1011</v>
      </c>
      <c r="C215" s="5" t="s">
        <v>1012</v>
      </c>
      <c r="E215" s="39">
        <v>24</v>
      </c>
      <c r="F215" s="252">
        <v>240</v>
      </c>
      <c r="G215" s="5" t="s">
        <v>1013</v>
      </c>
      <c r="H215" s="1">
        <v>1</v>
      </c>
      <c r="J215" s="81">
        <v>45582</v>
      </c>
      <c r="K215" s="5" t="s">
        <v>816</v>
      </c>
      <c r="L215" s="5" t="s">
        <v>1014</v>
      </c>
      <c r="N215" s="260" t="s">
        <v>780</v>
      </c>
      <c r="O215" s="222" t="s">
        <v>781</v>
      </c>
      <c r="Q215" s="37" t="s">
        <v>819</v>
      </c>
    </row>
    <row r="216" spans="1:17" x14ac:dyDescent="0.25">
      <c r="A216" s="37" t="s">
        <v>1015</v>
      </c>
      <c r="B216" s="5" t="s">
        <v>1016</v>
      </c>
      <c r="C216" s="5" t="s">
        <v>1017</v>
      </c>
      <c r="F216" s="252">
        <v>65</v>
      </c>
      <c r="G216" s="5" t="s">
        <v>1018</v>
      </c>
      <c r="H216" s="1">
        <v>4</v>
      </c>
      <c r="J216" s="81">
        <v>45596</v>
      </c>
      <c r="K216" s="5" t="s">
        <v>782</v>
      </c>
      <c r="L216" s="5" t="s">
        <v>901</v>
      </c>
      <c r="N216" s="260" t="s">
        <v>907</v>
      </c>
      <c r="O216" s="222" t="s">
        <v>33</v>
      </c>
      <c r="P216" s="5" t="s">
        <v>1019</v>
      </c>
      <c r="Q216" s="37" t="s">
        <v>868</v>
      </c>
    </row>
    <row r="217" spans="1:17" x14ac:dyDescent="0.25">
      <c r="A217" s="37" t="s">
        <v>1020</v>
      </c>
      <c r="B217" s="5" t="s">
        <v>1021</v>
      </c>
      <c r="C217" s="5" t="s">
        <v>1022</v>
      </c>
      <c r="E217" s="39">
        <v>29.9</v>
      </c>
      <c r="F217" s="252">
        <v>299</v>
      </c>
      <c r="G217" s="5" t="s">
        <v>1023</v>
      </c>
      <c r="H217" s="1">
        <v>9</v>
      </c>
      <c r="J217" s="81">
        <v>45894</v>
      </c>
      <c r="K217" s="5" t="s">
        <v>1024</v>
      </c>
      <c r="L217" s="5" t="s">
        <v>901</v>
      </c>
      <c r="N217" s="260" t="s">
        <v>907</v>
      </c>
      <c r="O217" s="222" t="s">
        <v>33</v>
      </c>
      <c r="P217" s="5" t="s">
        <v>1025</v>
      </c>
      <c r="Q217" s="37" t="s">
        <v>783</v>
      </c>
    </row>
    <row r="218" spans="1:17" x14ac:dyDescent="0.25">
      <c r="A218" s="37" t="s">
        <v>1031</v>
      </c>
      <c r="B218" s="5" t="s">
        <v>1032</v>
      </c>
      <c r="C218" s="5" t="s">
        <v>1033</v>
      </c>
      <c r="E218" s="39">
        <v>11.99</v>
      </c>
      <c r="F218" s="252">
        <v>35.97</v>
      </c>
      <c r="G218" s="5" t="s">
        <v>1034</v>
      </c>
      <c r="H218" s="1" t="s">
        <v>1035</v>
      </c>
      <c r="J218" s="81">
        <v>43266</v>
      </c>
      <c r="K218" s="5" t="s">
        <v>1036</v>
      </c>
      <c r="L218" s="5" t="s">
        <v>901</v>
      </c>
      <c r="N218" s="260" t="s">
        <v>811</v>
      </c>
      <c r="O218" s="222" t="s">
        <v>811</v>
      </c>
      <c r="P218" s="5" t="s">
        <v>782</v>
      </c>
      <c r="Q218" s="37" t="s">
        <v>790</v>
      </c>
    </row>
    <row r="219" spans="1:17" x14ac:dyDescent="0.25">
      <c r="A219" s="37" t="s">
        <v>431</v>
      </c>
      <c r="B219" s="5" t="s">
        <v>432</v>
      </c>
      <c r="E219" s="39">
        <v>26.9</v>
      </c>
      <c r="F219" s="252">
        <v>448.33000000000004</v>
      </c>
      <c r="G219" s="5" t="s">
        <v>644</v>
      </c>
      <c r="H219" s="1">
        <v>5</v>
      </c>
      <c r="J219" s="81" t="s">
        <v>3693</v>
      </c>
      <c r="L219" s="5" t="s">
        <v>716</v>
      </c>
      <c r="N219" s="260" t="s">
        <v>796</v>
      </c>
      <c r="O219" s="222" t="s">
        <v>3732</v>
      </c>
      <c r="Q219" s="37" t="s">
        <v>323</v>
      </c>
    </row>
    <row r="220" spans="1:17" x14ac:dyDescent="0.25">
      <c r="A220" s="37" t="s">
        <v>1039</v>
      </c>
      <c r="B220" s="5" t="s">
        <v>1040</v>
      </c>
      <c r="C220" s="5" t="s">
        <v>1041</v>
      </c>
      <c r="E220" s="39">
        <v>26.9</v>
      </c>
      <c r="F220" s="252">
        <v>269</v>
      </c>
      <c r="G220" s="5" t="s">
        <v>1042</v>
      </c>
      <c r="H220" s="1">
        <v>1</v>
      </c>
      <c r="J220" s="81">
        <v>45772</v>
      </c>
      <c r="K220" s="5" t="s">
        <v>778</v>
      </c>
      <c r="L220" s="5" t="s">
        <v>1043</v>
      </c>
      <c r="N220" s="260" t="s">
        <v>780</v>
      </c>
      <c r="O220" s="222" t="s">
        <v>781</v>
      </c>
      <c r="Q220" s="37" t="s">
        <v>783</v>
      </c>
    </row>
    <row r="221" spans="1:17" x14ac:dyDescent="0.25">
      <c r="A221" s="37" t="s">
        <v>1047</v>
      </c>
      <c r="B221" s="5" t="s">
        <v>1048</v>
      </c>
      <c r="D221" s="5" t="s">
        <v>219</v>
      </c>
      <c r="E221" s="39">
        <v>24.9</v>
      </c>
      <c r="F221" s="252">
        <v>249</v>
      </c>
      <c r="G221" s="5" t="s">
        <v>1049</v>
      </c>
      <c r="H221" s="1">
        <v>1</v>
      </c>
      <c r="I221" s="1" t="s">
        <v>219</v>
      </c>
      <c r="J221" s="81">
        <v>46204</v>
      </c>
      <c r="K221" s="5" t="s">
        <v>913</v>
      </c>
      <c r="L221" s="5" t="s">
        <v>1050</v>
      </c>
      <c r="N221" s="260" t="s">
        <v>796</v>
      </c>
      <c r="O221" s="222" t="s">
        <v>3727</v>
      </c>
      <c r="Q221" s="37" t="s">
        <v>783</v>
      </c>
    </row>
    <row r="222" spans="1:17" x14ac:dyDescent="0.25">
      <c r="A222" s="37" t="s">
        <v>1051</v>
      </c>
      <c r="B222" s="5" t="s">
        <v>1052</v>
      </c>
      <c r="C222" s="5" t="s">
        <v>1053</v>
      </c>
      <c r="E222" s="39">
        <v>28.99</v>
      </c>
      <c r="F222" s="252">
        <v>290</v>
      </c>
      <c r="G222" s="5" t="s">
        <v>1054</v>
      </c>
      <c r="H222" s="1">
        <v>2</v>
      </c>
      <c r="J222" s="81">
        <v>45684</v>
      </c>
      <c r="L222" s="5" t="s">
        <v>1055</v>
      </c>
      <c r="N222" s="260" t="s">
        <v>780</v>
      </c>
      <c r="O222" s="222" t="s">
        <v>789</v>
      </c>
      <c r="Q222" s="37" t="s">
        <v>790</v>
      </c>
    </row>
    <row r="223" spans="1:17" x14ac:dyDescent="0.25">
      <c r="A223" s="37" t="s">
        <v>1056</v>
      </c>
      <c r="B223" s="5" t="s">
        <v>1057</v>
      </c>
      <c r="C223" s="5" t="s">
        <v>1058</v>
      </c>
      <c r="E223" s="39">
        <v>5.99</v>
      </c>
      <c r="F223" s="252">
        <v>59.900000000000006</v>
      </c>
      <c r="G223" s="5" t="s">
        <v>1059</v>
      </c>
      <c r="H223" s="1">
        <v>1</v>
      </c>
      <c r="J223" s="81">
        <v>43684</v>
      </c>
      <c r="K223" s="5" t="s">
        <v>1060</v>
      </c>
      <c r="L223" s="5" t="s">
        <v>901</v>
      </c>
      <c r="N223" s="260" t="s">
        <v>811</v>
      </c>
      <c r="O223" s="222" t="s">
        <v>811</v>
      </c>
      <c r="P223" s="5" t="s">
        <v>782</v>
      </c>
      <c r="Q223" s="37" t="s">
        <v>790</v>
      </c>
    </row>
    <row r="224" spans="1:17" x14ac:dyDescent="0.25">
      <c r="A224" s="37" t="s">
        <v>1056</v>
      </c>
      <c r="B224" s="5" t="s">
        <v>1061</v>
      </c>
      <c r="C224" s="5" t="s">
        <v>1062</v>
      </c>
      <c r="E224" s="39">
        <v>5.99</v>
      </c>
      <c r="F224" s="252">
        <v>59.9</v>
      </c>
      <c r="G224" s="5" t="s">
        <v>1063</v>
      </c>
      <c r="H224" s="1">
        <v>2</v>
      </c>
      <c r="J224" s="81">
        <v>43684</v>
      </c>
      <c r="K224" s="5" t="s">
        <v>1060</v>
      </c>
      <c r="L224" s="5" t="s">
        <v>901</v>
      </c>
      <c r="N224" s="260" t="s">
        <v>811</v>
      </c>
      <c r="O224" s="222" t="s">
        <v>811</v>
      </c>
      <c r="P224" s="5" t="s">
        <v>782</v>
      </c>
      <c r="Q224" s="37" t="s">
        <v>790</v>
      </c>
    </row>
    <row r="225" spans="1:17" x14ac:dyDescent="0.25">
      <c r="A225" s="37" t="s">
        <v>1056</v>
      </c>
      <c r="B225" s="5" t="s">
        <v>1064</v>
      </c>
      <c r="C225" s="5" t="s">
        <v>1065</v>
      </c>
      <c r="E225" s="39">
        <v>5.99</v>
      </c>
      <c r="F225" s="252">
        <v>59.9</v>
      </c>
      <c r="G225" s="5" t="s">
        <v>1066</v>
      </c>
      <c r="H225" s="1">
        <v>2</v>
      </c>
      <c r="J225" s="81">
        <v>43684</v>
      </c>
      <c r="K225" s="5" t="s">
        <v>1060</v>
      </c>
      <c r="L225" s="5" t="s">
        <v>901</v>
      </c>
      <c r="N225" s="260" t="s">
        <v>811</v>
      </c>
      <c r="O225" s="222" t="s">
        <v>811</v>
      </c>
      <c r="P225" s="5" t="s">
        <v>782</v>
      </c>
      <c r="Q225" s="37" t="s">
        <v>790</v>
      </c>
    </row>
    <row r="226" spans="1:17" x14ac:dyDescent="0.25">
      <c r="A226" s="37" t="s">
        <v>1056</v>
      </c>
      <c r="B226" s="5" t="s">
        <v>1067</v>
      </c>
      <c r="C226" s="5" t="s">
        <v>1068</v>
      </c>
      <c r="E226" s="39">
        <v>5.99</v>
      </c>
      <c r="F226" s="252">
        <v>59.9</v>
      </c>
      <c r="G226" s="5" t="s">
        <v>1069</v>
      </c>
      <c r="H226" s="1">
        <v>2</v>
      </c>
      <c r="J226" s="81">
        <v>43684</v>
      </c>
      <c r="K226" s="5" t="s">
        <v>1060</v>
      </c>
      <c r="L226" s="5" t="s">
        <v>901</v>
      </c>
      <c r="N226" s="260" t="s">
        <v>811</v>
      </c>
      <c r="O226" s="222" t="s">
        <v>811</v>
      </c>
      <c r="P226" s="5" t="s">
        <v>782</v>
      </c>
      <c r="Q226" s="37" t="s">
        <v>790</v>
      </c>
    </row>
    <row r="227" spans="1:17" x14ac:dyDescent="0.25">
      <c r="A227" s="37" t="s">
        <v>1056</v>
      </c>
      <c r="B227" s="5" t="s">
        <v>1070</v>
      </c>
      <c r="C227" s="5" t="s">
        <v>1071</v>
      </c>
      <c r="E227" s="39">
        <v>5.99</v>
      </c>
      <c r="F227" s="252">
        <v>59.9</v>
      </c>
      <c r="G227" s="5" t="s">
        <v>1072</v>
      </c>
      <c r="H227" s="1">
        <v>2</v>
      </c>
      <c r="J227" s="81">
        <v>43684</v>
      </c>
      <c r="K227" s="5" t="s">
        <v>1060</v>
      </c>
      <c r="L227" s="5" t="s">
        <v>901</v>
      </c>
      <c r="N227" s="260" t="s">
        <v>811</v>
      </c>
      <c r="O227" s="222" t="s">
        <v>811</v>
      </c>
      <c r="P227" s="5" t="s">
        <v>782</v>
      </c>
      <c r="Q227" s="37" t="s">
        <v>790</v>
      </c>
    </row>
    <row r="228" spans="1:17" x14ac:dyDescent="0.25">
      <c r="A228" s="37" t="s">
        <v>1056</v>
      </c>
      <c r="B228" s="5" t="s">
        <v>1073</v>
      </c>
      <c r="C228" s="5" t="s">
        <v>1074</v>
      </c>
      <c r="E228" s="39">
        <v>5.99</v>
      </c>
      <c r="F228" s="252">
        <v>59.9</v>
      </c>
      <c r="G228" s="5" t="s">
        <v>1075</v>
      </c>
      <c r="H228" s="1">
        <v>2</v>
      </c>
      <c r="J228" s="81">
        <v>43684</v>
      </c>
      <c r="K228" s="5" t="s">
        <v>1060</v>
      </c>
      <c r="L228" s="5" t="s">
        <v>901</v>
      </c>
      <c r="N228" s="260" t="s">
        <v>811</v>
      </c>
      <c r="O228" s="222" t="s">
        <v>811</v>
      </c>
      <c r="P228" s="5" t="s">
        <v>782</v>
      </c>
      <c r="Q228" s="37" t="s">
        <v>790</v>
      </c>
    </row>
    <row r="229" spans="1:17" x14ac:dyDescent="0.25">
      <c r="A229" s="37" t="s">
        <v>1056</v>
      </c>
      <c r="B229" s="5" t="s">
        <v>1076</v>
      </c>
      <c r="C229" s="5" t="s">
        <v>1077</v>
      </c>
      <c r="E229" s="39">
        <v>23.99</v>
      </c>
      <c r="F229" s="252">
        <v>239.9</v>
      </c>
      <c r="G229" s="5" t="s">
        <v>1078</v>
      </c>
      <c r="H229" s="1" t="s">
        <v>1079</v>
      </c>
      <c r="J229" s="81">
        <v>43684</v>
      </c>
      <c r="K229" s="5" t="s">
        <v>1060</v>
      </c>
      <c r="L229" s="5" t="s">
        <v>901</v>
      </c>
      <c r="N229" s="260" t="s">
        <v>811</v>
      </c>
      <c r="O229" s="222" t="s">
        <v>811</v>
      </c>
      <c r="P229" s="5" t="s">
        <v>782</v>
      </c>
      <c r="Q229" s="37" t="s">
        <v>790</v>
      </c>
    </row>
    <row r="230" spans="1:17" x14ac:dyDescent="0.25">
      <c r="A230" s="37" t="s">
        <v>1080</v>
      </c>
      <c r="B230" s="5" t="s">
        <v>1081</v>
      </c>
      <c r="C230" s="5" t="s">
        <v>1082</v>
      </c>
      <c r="E230" s="39">
        <v>23.99</v>
      </c>
      <c r="F230" s="252">
        <v>240</v>
      </c>
      <c r="G230" s="5" t="s">
        <v>1083</v>
      </c>
      <c r="H230" s="1">
        <v>3</v>
      </c>
      <c r="J230" s="81">
        <v>45056</v>
      </c>
      <c r="K230" s="5" t="s">
        <v>1060</v>
      </c>
      <c r="L230" s="5" t="s">
        <v>830</v>
      </c>
      <c r="N230" s="260" t="s">
        <v>780</v>
      </c>
      <c r="O230" s="222" t="s">
        <v>781</v>
      </c>
      <c r="Q230" s="37" t="s">
        <v>790</v>
      </c>
    </row>
    <row r="231" spans="1:17" x14ac:dyDescent="0.25">
      <c r="A231" s="37" t="s">
        <v>1087</v>
      </c>
      <c r="B231" s="5" t="s">
        <v>1088</v>
      </c>
      <c r="C231" s="5" t="s">
        <v>1089</v>
      </c>
      <c r="E231" s="39">
        <v>29.9</v>
      </c>
      <c r="F231" s="252">
        <v>299</v>
      </c>
      <c r="G231" s="5" t="s">
        <v>1090</v>
      </c>
      <c r="H231" s="1">
        <v>4</v>
      </c>
      <c r="J231" s="81">
        <v>45334</v>
      </c>
      <c r="K231" s="5" t="s">
        <v>919</v>
      </c>
      <c r="L231" s="5" t="s">
        <v>920</v>
      </c>
      <c r="N231" s="260" t="s">
        <v>780</v>
      </c>
      <c r="O231" s="222" t="s">
        <v>789</v>
      </c>
      <c r="Q231" s="37" t="s">
        <v>783</v>
      </c>
    </row>
    <row r="232" spans="1:17" x14ac:dyDescent="0.25">
      <c r="A232" s="37" t="s">
        <v>1091</v>
      </c>
      <c r="B232" s="5" t="s">
        <v>1092</v>
      </c>
      <c r="C232" s="5" t="s">
        <v>1093</v>
      </c>
      <c r="E232" s="39">
        <v>24.9</v>
      </c>
      <c r="F232" s="252">
        <v>249</v>
      </c>
      <c r="G232" s="5" t="s">
        <v>1094</v>
      </c>
      <c r="H232" s="1">
        <v>1</v>
      </c>
      <c r="J232" s="81">
        <v>46079</v>
      </c>
      <c r="K232" s="5" t="s">
        <v>967</v>
      </c>
      <c r="L232" s="5" t="s">
        <v>1095</v>
      </c>
      <c r="N232" s="260" t="s">
        <v>796</v>
      </c>
      <c r="O232" s="222" t="s">
        <v>3727</v>
      </c>
      <c r="Q232" s="37" t="s">
        <v>783</v>
      </c>
    </row>
    <row r="233" spans="1:17" x14ac:dyDescent="0.25">
      <c r="A233" s="37" t="s">
        <v>1096</v>
      </c>
      <c r="B233" s="5" t="s">
        <v>1097</v>
      </c>
      <c r="D233" s="5" t="s">
        <v>219</v>
      </c>
      <c r="E233" s="39">
        <v>26.9</v>
      </c>
      <c r="F233" s="252">
        <v>269</v>
      </c>
      <c r="G233" s="5" t="s">
        <v>1098</v>
      </c>
      <c r="H233" s="1">
        <v>3</v>
      </c>
      <c r="I233" s="1" t="s">
        <v>219</v>
      </c>
      <c r="J233" s="81">
        <v>46266</v>
      </c>
      <c r="K233" s="5" t="s">
        <v>1024</v>
      </c>
      <c r="L233" s="5" t="s">
        <v>1095</v>
      </c>
      <c r="N233" s="260" t="s">
        <v>796</v>
      </c>
      <c r="O233" s="222" t="s">
        <v>3727</v>
      </c>
      <c r="Q233" s="37" t="s">
        <v>783</v>
      </c>
    </row>
    <row r="234" spans="1:17" x14ac:dyDescent="0.25">
      <c r="A234" s="37" t="s">
        <v>1104</v>
      </c>
      <c r="B234" s="5" t="s">
        <v>1105</v>
      </c>
      <c r="C234" s="5" t="s">
        <v>1106</v>
      </c>
      <c r="E234" s="39">
        <v>39</v>
      </c>
      <c r="F234" s="252">
        <v>117</v>
      </c>
      <c r="G234" s="5" t="s">
        <v>1107</v>
      </c>
      <c r="H234" s="1" t="s">
        <v>899</v>
      </c>
      <c r="J234" s="81">
        <v>41820</v>
      </c>
      <c r="K234" s="5" t="s">
        <v>900</v>
      </c>
      <c r="L234" s="5" t="s">
        <v>901</v>
      </c>
      <c r="N234" s="260" t="s">
        <v>811</v>
      </c>
      <c r="O234" s="222" t="s">
        <v>811</v>
      </c>
      <c r="P234" s="5" t="s">
        <v>782</v>
      </c>
      <c r="Q234" s="37" t="s">
        <v>790</v>
      </c>
    </row>
    <row r="235" spans="1:17" x14ac:dyDescent="0.25">
      <c r="A235" s="37" t="s">
        <v>782</v>
      </c>
      <c r="B235" s="5" t="s">
        <v>1108</v>
      </c>
      <c r="C235" s="5" t="s">
        <v>1109</v>
      </c>
      <c r="E235" s="39">
        <v>9.99</v>
      </c>
      <c r="F235" s="252">
        <v>99.9</v>
      </c>
      <c r="G235" s="5" t="s">
        <v>1110</v>
      </c>
      <c r="H235" s="1" t="s">
        <v>1079</v>
      </c>
      <c r="J235" s="81">
        <v>41898</v>
      </c>
      <c r="K235" s="5" t="s">
        <v>782</v>
      </c>
      <c r="L235" s="5" t="s">
        <v>901</v>
      </c>
      <c r="N235" s="260" t="s">
        <v>811</v>
      </c>
      <c r="O235" s="222" t="s">
        <v>811</v>
      </c>
      <c r="P235" s="5" t="s">
        <v>782</v>
      </c>
      <c r="Q235" s="37" t="s">
        <v>790</v>
      </c>
    </row>
    <row r="236" spans="1:17" x14ac:dyDescent="0.25">
      <c r="A236" s="37" t="s">
        <v>782</v>
      </c>
      <c r="B236" s="5" t="s">
        <v>1111</v>
      </c>
      <c r="C236" s="5" t="s">
        <v>1112</v>
      </c>
      <c r="E236" s="39">
        <v>9.99</v>
      </c>
      <c r="F236" s="252">
        <v>99.9</v>
      </c>
      <c r="G236" s="5" t="s">
        <v>1113</v>
      </c>
      <c r="H236" s="1" t="s">
        <v>1079</v>
      </c>
      <c r="J236" s="81">
        <v>41898</v>
      </c>
      <c r="K236" s="5" t="s">
        <v>782</v>
      </c>
      <c r="L236" s="5" t="s">
        <v>901</v>
      </c>
      <c r="N236" s="260" t="s">
        <v>811</v>
      </c>
      <c r="O236" s="222" t="s">
        <v>811</v>
      </c>
      <c r="P236" s="5" t="s">
        <v>782</v>
      </c>
      <c r="Q236" s="37" t="s">
        <v>790</v>
      </c>
    </row>
    <row r="237" spans="1:17" x14ac:dyDescent="0.25">
      <c r="A237" s="37" t="s">
        <v>1114</v>
      </c>
      <c r="B237" s="5" t="s">
        <v>1115</v>
      </c>
      <c r="C237" s="5" t="s">
        <v>1116</v>
      </c>
      <c r="E237" s="39">
        <v>18.989999999999998</v>
      </c>
      <c r="F237" s="252">
        <v>189.9</v>
      </c>
      <c r="G237" s="5" t="s">
        <v>1117</v>
      </c>
      <c r="H237" s="1">
        <v>14</v>
      </c>
      <c r="J237" s="81">
        <v>44816</v>
      </c>
      <c r="K237" s="5" t="s">
        <v>782</v>
      </c>
      <c r="L237" s="5" t="s">
        <v>788</v>
      </c>
      <c r="N237" s="260" t="s">
        <v>780</v>
      </c>
      <c r="O237" s="222" t="s">
        <v>789</v>
      </c>
      <c r="Q237" s="37" t="s">
        <v>790</v>
      </c>
    </row>
    <row r="238" spans="1:17" x14ac:dyDescent="0.25">
      <c r="A238" s="37" t="s">
        <v>1121</v>
      </c>
      <c r="B238" s="5" t="s">
        <v>1122</v>
      </c>
      <c r="C238" s="5" t="s">
        <v>1123</v>
      </c>
      <c r="E238" s="39">
        <v>24</v>
      </c>
      <c r="F238" s="252">
        <v>240</v>
      </c>
      <c r="G238" s="5" t="s">
        <v>1124</v>
      </c>
      <c r="H238" s="1">
        <v>1</v>
      </c>
      <c r="J238" s="81">
        <v>45240</v>
      </c>
      <c r="K238" s="5" t="s">
        <v>845</v>
      </c>
      <c r="L238" s="5" t="s">
        <v>1125</v>
      </c>
      <c r="N238" s="260" t="s">
        <v>780</v>
      </c>
      <c r="O238" s="222" t="s">
        <v>781</v>
      </c>
      <c r="Q238" s="37" t="s">
        <v>783</v>
      </c>
    </row>
    <row r="239" spans="1:17" x14ac:dyDescent="0.25">
      <c r="A239" s="37" t="s">
        <v>1126</v>
      </c>
      <c r="B239" s="5" t="s">
        <v>1127</v>
      </c>
      <c r="C239" s="5" t="s">
        <v>1128</v>
      </c>
      <c r="E239" s="39">
        <v>44</v>
      </c>
      <c r="F239" s="252">
        <v>240</v>
      </c>
      <c r="G239" s="5" t="s">
        <v>1129</v>
      </c>
      <c r="H239" s="1">
        <v>2</v>
      </c>
      <c r="J239" s="81">
        <v>45450</v>
      </c>
      <c r="K239" s="5" t="s">
        <v>1130</v>
      </c>
      <c r="L239" s="5" t="s">
        <v>901</v>
      </c>
      <c r="N239" s="260" t="s">
        <v>811</v>
      </c>
      <c r="O239" s="222" t="s">
        <v>811</v>
      </c>
      <c r="P239" s="5" t="s">
        <v>782</v>
      </c>
      <c r="Q239" s="37" t="s">
        <v>868</v>
      </c>
    </row>
    <row r="240" spans="1:17" x14ac:dyDescent="0.25">
      <c r="A240" s="37" t="s">
        <v>1131</v>
      </c>
      <c r="B240" s="5" t="s">
        <v>1132</v>
      </c>
      <c r="C240" s="5" t="s">
        <v>1133</v>
      </c>
      <c r="E240" s="39">
        <v>39.799999999999997</v>
      </c>
      <c r="F240" s="252">
        <v>398</v>
      </c>
      <c r="G240" s="5" t="s">
        <v>1134</v>
      </c>
      <c r="H240" s="1">
        <v>4</v>
      </c>
      <c r="J240" s="81">
        <v>44651</v>
      </c>
      <c r="K240" s="5" t="s">
        <v>1135</v>
      </c>
      <c r="L240" s="5" t="s">
        <v>788</v>
      </c>
      <c r="N240" s="260" t="s">
        <v>780</v>
      </c>
      <c r="O240" s="222" t="s">
        <v>789</v>
      </c>
      <c r="Q240" s="37" t="s">
        <v>868</v>
      </c>
    </row>
    <row r="241" spans="1:17" x14ac:dyDescent="0.25">
      <c r="A241" s="37" t="s">
        <v>1136</v>
      </c>
      <c r="B241" s="5" t="s">
        <v>1137</v>
      </c>
      <c r="C241" s="5" t="s">
        <v>1138</v>
      </c>
      <c r="E241" s="39">
        <v>28.9</v>
      </c>
      <c r="F241" s="252">
        <v>289</v>
      </c>
      <c r="G241" s="5" t="s">
        <v>1139</v>
      </c>
      <c r="H241" s="1">
        <v>2</v>
      </c>
      <c r="J241" s="81">
        <v>45987</v>
      </c>
      <c r="K241" s="5" t="s">
        <v>894</v>
      </c>
      <c r="L241" s="5" t="s">
        <v>1140</v>
      </c>
      <c r="N241" s="260" t="s">
        <v>796</v>
      </c>
      <c r="O241" s="222" t="s">
        <v>3726</v>
      </c>
      <c r="Q241" s="37" t="s">
        <v>783</v>
      </c>
    </row>
    <row r="242" spans="1:17" x14ac:dyDescent="0.25">
      <c r="A242" s="37" t="s">
        <v>1146</v>
      </c>
      <c r="B242" s="5" t="s">
        <v>1147</v>
      </c>
      <c r="C242" s="5" t="s">
        <v>1148</v>
      </c>
      <c r="E242" s="39">
        <v>29</v>
      </c>
      <c r="F242" s="252">
        <v>290</v>
      </c>
      <c r="G242" s="5" t="s">
        <v>1149</v>
      </c>
      <c r="H242" s="1">
        <v>3</v>
      </c>
      <c r="J242" s="81">
        <v>44487</v>
      </c>
      <c r="K242" s="5" t="s">
        <v>1150</v>
      </c>
      <c r="L242" s="5" t="s">
        <v>1151</v>
      </c>
      <c r="N242" s="260" t="s">
        <v>780</v>
      </c>
      <c r="O242" s="222" t="s">
        <v>781</v>
      </c>
      <c r="Q242" s="37" t="s">
        <v>819</v>
      </c>
    </row>
    <row r="243" spans="1:17" x14ac:dyDescent="0.25">
      <c r="A243" s="37" t="s">
        <v>1156</v>
      </c>
      <c r="B243" s="5" t="s">
        <v>1157</v>
      </c>
      <c r="C243" s="5" t="s">
        <v>1158</v>
      </c>
      <c r="E243" s="39">
        <v>22</v>
      </c>
      <c r="F243" s="252">
        <v>220</v>
      </c>
      <c r="G243" s="5" t="s">
        <v>1159</v>
      </c>
      <c r="H243" s="1">
        <v>1</v>
      </c>
      <c r="J243" s="81">
        <v>44226</v>
      </c>
      <c r="K243" s="5" t="s">
        <v>867</v>
      </c>
      <c r="L243" s="5" t="s">
        <v>901</v>
      </c>
      <c r="N243" s="260" t="s">
        <v>907</v>
      </c>
      <c r="O243" s="222" t="s">
        <v>33</v>
      </c>
      <c r="P243" s="5" t="s">
        <v>1160</v>
      </c>
      <c r="Q243" s="37" t="s">
        <v>868</v>
      </c>
    </row>
    <row r="244" spans="1:17" x14ac:dyDescent="0.25">
      <c r="A244" s="37" t="s">
        <v>1161</v>
      </c>
      <c r="B244" s="5" t="s">
        <v>1162</v>
      </c>
      <c r="C244" s="5" t="s">
        <v>1163</v>
      </c>
      <c r="E244" s="39">
        <v>39.9</v>
      </c>
      <c r="F244" s="252">
        <v>399</v>
      </c>
      <c r="G244" s="5" t="s">
        <v>1164</v>
      </c>
      <c r="H244" s="1">
        <v>3</v>
      </c>
      <c r="J244" s="81">
        <v>45959</v>
      </c>
      <c r="L244" s="5" t="s">
        <v>1165</v>
      </c>
      <c r="N244" s="260" t="s">
        <v>796</v>
      </c>
      <c r="O244" s="222" t="s">
        <v>3727</v>
      </c>
      <c r="Q244" s="37" t="s">
        <v>783</v>
      </c>
    </row>
    <row r="245" spans="1:17" x14ac:dyDescent="0.25">
      <c r="A245" s="37" t="s">
        <v>1166</v>
      </c>
      <c r="B245" s="5" t="s">
        <v>1167</v>
      </c>
      <c r="C245" s="5" t="s">
        <v>1168</v>
      </c>
      <c r="E245" s="39">
        <v>20.99</v>
      </c>
      <c r="F245" s="252">
        <v>209.89999999999998</v>
      </c>
      <c r="G245" s="5" t="s">
        <v>1169</v>
      </c>
      <c r="H245" s="1" t="s">
        <v>899</v>
      </c>
      <c r="J245" s="81">
        <v>44790</v>
      </c>
      <c r="K245" s="5" t="s">
        <v>782</v>
      </c>
      <c r="L245" s="5" t="s">
        <v>1170</v>
      </c>
      <c r="N245" s="260" t="s">
        <v>780</v>
      </c>
      <c r="O245" s="222" t="s">
        <v>789</v>
      </c>
      <c r="Q245" s="37" t="s">
        <v>790</v>
      </c>
    </row>
    <row r="246" spans="1:17" x14ac:dyDescent="0.25">
      <c r="A246" s="37" t="s">
        <v>1171</v>
      </c>
      <c r="B246" s="5" t="s">
        <v>1172</v>
      </c>
      <c r="C246" s="5" t="s">
        <v>1173</v>
      </c>
      <c r="E246" s="39">
        <v>24.95</v>
      </c>
      <c r="F246" s="252">
        <v>250</v>
      </c>
      <c r="G246" s="5" t="s">
        <v>1174</v>
      </c>
      <c r="H246" s="1">
        <v>5</v>
      </c>
      <c r="J246" s="81">
        <v>42035</v>
      </c>
      <c r="K246" s="5" t="s">
        <v>809</v>
      </c>
      <c r="L246" s="5" t="s">
        <v>810</v>
      </c>
      <c r="N246" s="260" t="s">
        <v>811</v>
      </c>
      <c r="O246" s="222" t="s">
        <v>811</v>
      </c>
      <c r="P246" s="5" t="s">
        <v>782</v>
      </c>
      <c r="Q246" s="37" t="s">
        <v>812</v>
      </c>
    </row>
    <row r="247" spans="1:17" x14ac:dyDescent="0.25">
      <c r="A247" s="37" t="s">
        <v>1175</v>
      </c>
      <c r="B247" s="5" t="s">
        <v>1176</v>
      </c>
      <c r="C247" s="5" t="s">
        <v>1177</v>
      </c>
      <c r="E247" s="39">
        <v>19.899999999999999</v>
      </c>
      <c r="F247" s="252">
        <v>199</v>
      </c>
      <c r="G247" s="5" t="s">
        <v>1178</v>
      </c>
      <c r="H247" s="1">
        <v>1</v>
      </c>
      <c r="J247" s="81">
        <v>44665</v>
      </c>
      <c r="K247" s="5" t="s">
        <v>1135</v>
      </c>
      <c r="L247" s="5" t="s">
        <v>788</v>
      </c>
      <c r="N247" s="260" t="s">
        <v>780</v>
      </c>
      <c r="O247" s="222" t="s">
        <v>789</v>
      </c>
      <c r="Q247" s="37" t="s">
        <v>868</v>
      </c>
    </row>
    <row r="248" spans="1:17" x14ac:dyDescent="0.25">
      <c r="A248" s="37" t="s">
        <v>1179</v>
      </c>
      <c r="B248" s="5" t="s">
        <v>1180</v>
      </c>
      <c r="C248" s="5" t="s">
        <v>1181</v>
      </c>
      <c r="E248" s="39">
        <v>28.99</v>
      </c>
      <c r="F248" s="252">
        <v>289.89999999999998</v>
      </c>
      <c r="G248" s="5" t="s">
        <v>1182</v>
      </c>
      <c r="H248" s="1">
        <v>1</v>
      </c>
      <c r="J248" s="81">
        <v>44300</v>
      </c>
      <c r="K248" s="5" t="s">
        <v>782</v>
      </c>
      <c r="L248" s="5" t="s">
        <v>810</v>
      </c>
      <c r="N248" s="260" t="s">
        <v>811</v>
      </c>
      <c r="O248" s="222" t="s">
        <v>811</v>
      </c>
      <c r="P248" s="5" t="s">
        <v>782</v>
      </c>
      <c r="Q248" s="37" t="s">
        <v>790</v>
      </c>
    </row>
    <row r="249" spans="1:17" x14ac:dyDescent="0.25">
      <c r="A249" s="37" t="s">
        <v>1183</v>
      </c>
      <c r="B249" s="5" t="s">
        <v>1184</v>
      </c>
      <c r="C249" s="5" t="s">
        <v>1185</v>
      </c>
      <c r="E249" s="39">
        <v>26.9</v>
      </c>
      <c r="F249" s="252">
        <v>269</v>
      </c>
      <c r="G249" s="5" t="s">
        <v>1186</v>
      </c>
      <c r="H249" s="1">
        <v>4</v>
      </c>
      <c r="J249" s="81">
        <v>45341</v>
      </c>
      <c r="K249" s="5" t="s">
        <v>1024</v>
      </c>
      <c r="L249" s="5" t="s">
        <v>1187</v>
      </c>
      <c r="N249" s="260" t="s">
        <v>780</v>
      </c>
      <c r="O249" s="222" t="s">
        <v>789</v>
      </c>
      <c r="Q249" s="37" t="s">
        <v>783</v>
      </c>
    </row>
    <row r="250" spans="1:17" x14ac:dyDescent="0.25">
      <c r="A250" s="37" t="s">
        <v>1188</v>
      </c>
      <c r="B250" s="5" t="s">
        <v>1189</v>
      </c>
      <c r="C250" s="5" t="s">
        <v>1190</v>
      </c>
      <c r="E250" s="39">
        <v>26.9</v>
      </c>
      <c r="F250" s="252">
        <v>269</v>
      </c>
      <c r="G250" s="5" t="s">
        <v>1191</v>
      </c>
      <c r="H250" s="1">
        <v>2</v>
      </c>
      <c r="J250" s="81">
        <v>45559</v>
      </c>
      <c r="K250" s="5" t="s">
        <v>794</v>
      </c>
      <c r="L250" s="5" t="s">
        <v>824</v>
      </c>
      <c r="N250" s="260" t="s">
        <v>780</v>
      </c>
      <c r="O250" s="222" t="s">
        <v>781</v>
      </c>
      <c r="Q250" s="37" t="s">
        <v>783</v>
      </c>
    </row>
    <row r="251" spans="1:17" x14ac:dyDescent="0.25">
      <c r="A251" s="37" t="s">
        <v>1192</v>
      </c>
      <c r="B251" s="5" t="s">
        <v>1193</v>
      </c>
      <c r="C251" s="5" t="s">
        <v>1194</v>
      </c>
      <c r="E251" s="39">
        <v>32.9</v>
      </c>
      <c r="F251" s="252">
        <v>329</v>
      </c>
      <c r="G251" s="5" t="s">
        <v>1195</v>
      </c>
      <c r="H251" s="1">
        <v>10</v>
      </c>
      <c r="J251" s="81">
        <v>46123</v>
      </c>
      <c r="L251" s="5" t="s">
        <v>901</v>
      </c>
      <c r="N251" s="260" t="s">
        <v>907</v>
      </c>
      <c r="O251" s="222" t="s">
        <v>33</v>
      </c>
      <c r="P251" s="5" t="s">
        <v>1196</v>
      </c>
      <c r="Q251" s="37" t="s">
        <v>783</v>
      </c>
    </row>
    <row r="252" spans="1:17" x14ac:dyDescent="0.25">
      <c r="A252" s="37" t="s">
        <v>1197</v>
      </c>
      <c r="B252" s="5" t="s">
        <v>1198</v>
      </c>
      <c r="C252" s="5" t="s">
        <v>1199</v>
      </c>
      <c r="E252" s="39">
        <v>28.9</v>
      </c>
      <c r="F252" s="252">
        <v>289</v>
      </c>
      <c r="G252" s="5" t="s">
        <v>1200</v>
      </c>
      <c r="H252" s="1">
        <v>3</v>
      </c>
      <c r="J252" s="81">
        <v>46090</v>
      </c>
      <c r="K252" s="5" t="s">
        <v>894</v>
      </c>
      <c r="L252" s="5" t="s">
        <v>803</v>
      </c>
      <c r="N252" s="260" t="s">
        <v>796</v>
      </c>
      <c r="O252" s="222" t="s">
        <v>3726</v>
      </c>
      <c r="Q252" s="37" t="s">
        <v>783</v>
      </c>
    </row>
    <row r="253" spans="1:17" x14ac:dyDescent="0.25">
      <c r="A253" s="37" t="s">
        <v>1201</v>
      </c>
      <c r="B253" s="5" t="s">
        <v>1202</v>
      </c>
      <c r="C253" s="5" t="s">
        <v>1203</v>
      </c>
      <c r="E253" s="39">
        <v>26.9</v>
      </c>
      <c r="F253" s="252">
        <v>269</v>
      </c>
      <c r="G253" s="5" t="s">
        <v>1204</v>
      </c>
      <c r="H253" s="1">
        <v>6</v>
      </c>
      <c r="J253" s="81">
        <v>45044</v>
      </c>
      <c r="K253" s="5" t="s">
        <v>802</v>
      </c>
      <c r="L253" s="5" t="s">
        <v>1170</v>
      </c>
      <c r="N253" s="260" t="s">
        <v>780</v>
      </c>
      <c r="O253" s="222" t="s">
        <v>789</v>
      </c>
      <c r="Q253" s="37" t="s">
        <v>783</v>
      </c>
    </row>
    <row r="254" spans="1:17" x14ac:dyDescent="0.25">
      <c r="A254" s="37" t="s">
        <v>535</v>
      </c>
      <c r="B254" s="5" t="s">
        <v>536</v>
      </c>
      <c r="E254" s="39">
        <v>29.8</v>
      </c>
      <c r="F254" s="252">
        <v>1282.93</v>
      </c>
      <c r="G254" s="5" t="s">
        <v>696</v>
      </c>
      <c r="H254" s="1">
        <v>50</v>
      </c>
      <c r="J254" s="81" t="s">
        <v>3689</v>
      </c>
      <c r="L254" s="5" t="s">
        <v>728</v>
      </c>
      <c r="N254" s="260" t="s">
        <v>796</v>
      </c>
      <c r="O254" s="222" t="s">
        <v>3731</v>
      </c>
      <c r="Q254" s="37" t="s">
        <v>324</v>
      </c>
    </row>
    <row r="255" spans="1:17" x14ac:dyDescent="0.25">
      <c r="A255" s="37" t="s">
        <v>537</v>
      </c>
      <c r="B255" s="5" t="s">
        <v>538</v>
      </c>
      <c r="E255" s="39">
        <v>29.8</v>
      </c>
      <c r="F255" s="252">
        <v>1175.93</v>
      </c>
      <c r="G255" s="5" t="s">
        <v>697</v>
      </c>
      <c r="H255" s="1">
        <v>50</v>
      </c>
      <c r="J255" s="81" t="s">
        <v>3689</v>
      </c>
      <c r="L255" s="5" t="s">
        <v>728</v>
      </c>
      <c r="N255" s="260" t="s">
        <v>796</v>
      </c>
      <c r="O255" s="222" t="s">
        <v>3731</v>
      </c>
      <c r="Q255" s="37" t="s">
        <v>324</v>
      </c>
    </row>
    <row r="256" spans="1:17" x14ac:dyDescent="0.25">
      <c r="A256" s="37" t="s">
        <v>1205</v>
      </c>
      <c r="B256" s="5" t="s">
        <v>1206</v>
      </c>
      <c r="C256" s="5" t="s">
        <v>1207</v>
      </c>
      <c r="E256" s="39">
        <v>19.95</v>
      </c>
      <c r="F256" s="252">
        <v>200</v>
      </c>
      <c r="G256" s="5" t="s">
        <v>1208</v>
      </c>
      <c r="H256" s="1">
        <v>9</v>
      </c>
      <c r="J256" s="81">
        <v>41244</v>
      </c>
      <c r="K256" s="5" t="s">
        <v>1209</v>
      </c>
      <c r="L256" s="5" t="s">
        <v>810</v>
      </c>
      <c r="N256" s="260" t="s">
        <v>811</v>
      </c>
      <c r="O256" s="222" t="s">
        <v>811</v>
      </c>
      <c r="P256" s="5" t="s">
        <v>782</v>
      </c>
      <c r="Q256" s="37" t="s">
        <v>812</v>
      </c>
    </row>
    <row r="257" spans="1:17" x14ac:dyDescent="0.25">
      <c r="A257" s="37" t="s">
        <v>401</v>
      </c>
      <c r="B257" s="5" t="s">
        <v>402</v>
      </c>
      <c r="C257" s="5" t="s">
        <v>571</v>
      </c>
      <c r="E257" s="39">
        <v>32</v>
      </c>
      <c r="F257" s="252">
        <v>266.43</v>
      </c>
      <c r="G257" s="5" t="s">
        <v>629</v>
      </c>
      <c r="H257" s="1">
        <v>1</v>
      </c>
      <c r="J257" s="81">
        <v>45918</v>
      </c>
      <c r="L257" s="5" t="s">
        <v>707</v>
      </c>
      <c r="N257" s="260" t="s">
        <v>796</v>
      </c>
      <c r="O257" s="222" t="s">
        <v>3730</v>
      </c>
      <c r="Q257" s="37" t="s">
        <v>730</v>
      </c>
    </row>
    <row r="258" spans="1:17" x14ac:dyDescent="0.25">
      <c r="A258" s="37" t="s">
        <v>1213</v>
      </c>
      <c r="B258" s="5" t="s">
        <v>1214</v>
      </c>
      <c r="E258" s="39">
        <v>32.9</v>
      </c>
      <c r="F258" s="252">
        <v>329</v>
      </c>
      <c r="G258" s="5" t="s">
        <v>1215</v>
      </c>
      <c r="H258" s="1">
        <v>1</v>
      </c>
      <c r="I258" s="1" t="s">
        <v>219</v>
      </c>
      <c r="J258" s="81">
        <v>46146</v>
      </c>
      <c r="K258" s="5" t="s">
        <v>1024</v>
      </c>
      <c r="L258" s="5" t="s">
        <v>841</v>
      </c>
      <c r="N258" s="260" t="s">
        <v>796</v>
      </c>
      <c r="O258" s="222" t="s">
        <v>3726</v>
      </c>
      <c r="Q258" s="37" t="s">
        <v>783</v>
      </c>
    </row>
    <row r="259" spans="1:17" x14ac:dyDescent="0.25">
      <c r="A259" s="37" t="s">
        <v>1217</v>
      </c>
      <c r="B259" s="5" t="s">
        <v>1218</v>
      </c>
      <c r="C259" s="5" t="s">
        <v>1219</v>
      </c>
      <c r="E259" s="39">
        <v>78.989999999999995</v>
      </c>
      <c r="F259" s="252">
        <v>236.97</v>
      </c>
      <c r="G259" s="5" t="s">
        <v>1220</v>
      </c>
      <c r="H259" s="1" t="s">
        <v>899</v>
      </c>
      <c r="J259" s="81">
        <v>43847</v>
      </c>
      <c r="K259" s="5" t="s">
        <v>782</v>
      </c>
      <c r="L259" s="5" t="s">
        <v>901</v>
      </c>
      <c r="N259" s="260" t="s">
        <v>907</v>
      </c>
      <c r="O259" s="222" t="s">
        <v>33</v>
      </c>
      <c r="P259" s="5" t="s">
        <v>1160</v>
      </c>
      <c r="Q259" s="37" t="s">
        <v>790</v>
      </c>
    </row>
    <row r="260" spans="1:17" x14ac:dyDescent="0.25">
      <c r="A260" s="37" t="s">
        <v>1221</v>
      </c>
      <c r="B260" s="5" t="s">
        <v>1222</v>
      </c>
      <c r="C260" s="5" t="s">
        <v>1223</v>
      </c>
      <c r="E260" s="39">
        <v>37.99</v>
      </c>
      <c r="F260" s="252">
        <v>113.97</v>
      </c>
      <c r="G260" s="5" t="s">
        <v>1224</v>
      </c>
      <c r="H260" s="1" t="s">
        <v>899</v>
      </c>
      <c r="J260" s="81">
        <v>44271</v>
      </c>
      <c r="K260" s="5" t="s">
        <v>782</v>
      </c>
      <c r="L260" s="5" t="s">
        <v>901</v>
      </c>
      <c r="N260" s="260" t="s">
        <v>811</v>
      </c>
      <c r="O260" s="222" t="s">
        <v>811</v>
      </c>
      <c r="P260" s="5" t="s">
        <v>782</v>
      </c>
      <c r="Q260" s="37" t="s">
        <v>790</v>
      </c>
    </row>
    <row r="261" spans="1:17" x14ac:dyDescent="0.25">
      <c r="A261" s="37" t="s">
        <v>1225</v>
      </c>
      <c r="B261" s="5" t="s">
        <v>1226</v>
      </c>
      <c r="C261" s="5" t="s">
        <v>1227</v>
      </c>
      <c r="E261" s="39">
        <v>20.9</v>
      </c>
      <c r="F261" s="252">
        <v>209</v>
      </c>
      <c r="G261" s="5" t="s">
        <v>1228</v>
      </c>
      <c r="H261" s="1">
        <v>1</v>
      </c>
      <c r="J261" s="81">
        <v>46052</v>
      </c>
      <c r="K261" s="5" t="s">
        <v>1102</v>
      </c>
      <c r="L261" s="5" t="s">
        <v>1165</v>
      </c>
      <c r="N261" s="260" t="s">
        <v>796</v>
      </c>
      <c r="O261" s="222" t="s">
        <v>3727</v>
      </c>
      <c r="Q261" s="37" t="s">
        <v>783</v>
      </c>
    </row>
    <row r="262" spans="1:17" x14ac:dyDescent="0.25">
      <c r="A262" s="37" t="s">
        <v>1229</v>
      </c>
      <c r="B262" s="5" t="s">
        <v>1230</v>
      </c>
      <c r="C262" s="5" t="s">
        <v>1231</v>
      </c>
      <c r="E262" s="39">
        <v>29.9</v>
      </c>
      <c r="F262" s="252">
        <v>299</v>
      </c>
      <c r="G262" s="5" t="s">
        <v>1232</v>
      </c>
      <c r="H262" s="1">
        <v>6</v>
      </c>
      <c r="J262" s="81">
        <v>46127</v>
      </c>
      <c r="K262" s="5" t="s">
        <v>999</v>
      </c>
      <c r="L262" s="5" t="s">
        <v>1233</v>
      </c>
      <c r="N262" s="260" t="s">
        <v>796</v>
      </c>
      <c r="O262" s="222" t="s">
        <v>3726</v>
      </c>
      <c r="Q262" s="37" t="s">
        <v>783</v>
      </c>
    </row>
    <row r="263" spans="1:17" x14ac:dyDescent="0.25">
      <c r="A263" s="37" t="s">
        <v>1234</v>
      </c>
      <c r="B263" s="5" t="s">
        <v>1235</v>
      </c>
      <c r="C263" s="5" t="s">
        <v>1236</v>
      </c>
      <c r="E263" s="39">
        <v>25.99</v>
      </c>
      <c r="F263" s="252">
        <v>77.97</v>
      </c>
      <c r="G263" s="5" t="s">
        <v>1237</v>
      </c>
      <c r="H263" s="1" t="s">
        <v>899</v>
      </c>
      <c r="J263" s="81">
        <v>42852</v>
      </c>
      <c r="K263" s="5" t="s">
        <v>782</v>
      </c>
      <c r="L263" s="5" t="s">
        <v>901</v>
      </c>
      <c r="N263" s="260" t="s">
        <v>811</v>
      </c>
      <c r="O263" s="222" t="s">
        <v>811</v>
      </c>
      <c r="P263" s="5" t="s">
        <v>782</v>
      </c>
      <c r="Q263" s="37" t="s">
        <v>790</v>
      </c>
    </row>
    <row r="264" spans="1:17" x14ac:dyDescent="0.25">
      <c r="A264" s="37" t="s">
        <v>1241</v>
      </c>
      <c r="B264" s="5" t="s">
        <v>1242</v>
      </c>
      <c r="C264" s="5" t="s">
        <v>1243</v>
      </c>
      <c r="E264" s="39">
        <v>37.99</v>
      </c>
      <c r="F264" s="252">
        <v>380</v>
      </c>
      <c r="G264" s="5" t="s">
        <v>1244</v>
      </c>
      <c r="H264" s="1">
        <v>1</v>
      </c>
      <c r="J264" s="81">
        <v>45412</v>
      </c>
      <c r="K264" s="5" t="s">
        <v>782</v>
      </c>
      <c r="L264" s="5" t="s">
        <v>901</v>
      </c>
      <c r="N264" s="260" t="s">
        <v>907</v>
      </c>
      <c r="O264" s="222" t="s">
        <v>33</v>
      </c>
      <c r="P264" s="5" t="s">
        <v>1245</v>
      </c>
      <c r="Q264" s="37" t="s">
        <v>790</v>
      </c>
    </row>
    <row r="265" spans="1:17" x14ac:dyDescent="0.25">
      <c r="A265" s="37" t="s">
        <v>367</v>
      </c>
      <c r="B265" s="5" t="s">
        <v>368</v>
      </c>
      <c r="C265" s="5" t="s">
        <v>555</v>
      </c>
      <c r="E265" s="39">
        <v>28</v>
      </c>
      <c r="F265" s="252">
        <v>234.33</v>
      </c>
      <c r="G265" s="5" t="s">
        <v>612</v>
      </c>
      <c r="H265" s="1">
        <v>1</v>
      </c>
      <c r="J265" s="81">
        <v>45943</v>
      </c>
      <c r="L265" s="5" t="s">
        <v>704</v>
      </c>
      <c r="N265" s="260" t="s">
        <v>796</v>
      </c>
      <c r="O265" s="222" t="s">
        <v>3730</v>
      </c>
      <c r="Q265" s="37" t="s">
        <v>730</v>
      </c>
    </row>
    <row r="266" spans="1:17" x14ac:dyDescent="0.25">
      <c r="A266" s="37" t="s">
        <v>1246</v>
      </c>
      <c r="B266" s="5" t="s">
        <v>1247</v>
      </c>
      <c r="C266" s="5" t="s">
        <v>1248</v>
      </c>
      <c r="E266" s="39">
        <v>35</v>
      </c>
      <c r="F266" s="252">
        <v>105</v>
      </c>
      <c r="G266" s="5" t="s">
        <v>1249</v>
      </c>
      <c r="H266" s="1">
        <v>1</v>
      </c>
      <c r="J266" s="81">
        <v>41801</v>
      </c>
      <c r="K266" s="5" t="s">
        <v>1250</v>
      </c>
      <c r="L266" s="5" t="s">
        <v>901</v>
      </c>
      <c r="N266" s="260" t="s">
        <v>811</v>
      </c>
      <c r="O266" s="222" t="s">
        <v>811</v>
      </c>
      <c r="P266" s="5" t="s">
        <v>782</v>
      </c>
      <c r="Q266" s="37" t="s">
        <v>790</v>
      </c>
    </row>
    <row r="267" spans="1:17" x14ac:dyDescent="0.25">
      <c r="A267" s="37" t="s">
        <v>417</v>
      </c>
      <c r="B267" s="5" t="s">
        <v>418</v>
      </c>
      <c r="E267" s="39">
        <v>34.9</v>
      </c>
      <c r="F267" s="252">
        <v>394.83000000000004</v>
      </c>
      <c r="G267" s="5" t="s">
        <v>637</v>
      </c>
      <c r="H267" s="1">
        <v>5</v>
      </c>
      <c r="J267" s="81" t="s">
        <v>3688</v>
      </c>
      <c r="L267" s="5" t="s">
        <v>710</v>
      </c>
      <c r="N267" s="260" t="s">
        <v>796</v>
      </c>
      <c r="O267" s="222" t="s">
        <v>3731</v>
      </c>
      <c r="Q267" s="37" t="s">
        <v>324</v>
      </c>
    </row>
    <row r="268" spans="1:17" x14ac:dyDescent="0.25">
      <c r="A268" s="37" t="s">
        <v>1251</v>
      </c>
      <c r="B268" s="5" t="s">
        <v>1252</v>
      </c>
      <c r="C268" s="5" t="s">
        <v>1253</v>
      </c>
      <c r="E268" s="39">
        <v>22.9</v>
      </c>
      <c r="F268" s="252">
        <v>229</v>
      </c>
      <c r="G268" s="5" t="s">
        <v>1254</v>
      </c>
      <c r="H268" s="1">
        <v>1</v>
      </c>
      <c r="J268" s="81">
        <v>45729</v>
      </c>
      <c r="L268" s="5" t="s">
        <v>835</v>
      </c>
      <c r="N268" s="260" t="s">
        <v>780</v>
      </c>
      <c r="O268" s="222" t="s">
        <v>781</v>
      </c>
      <c r="Q268" s="37" t="s">
        <v>1255</v>
      </c>
    </row>
    <row r="269" spans="1:17" x14ac:dyDescent="0.25">
      <c r="A269" s="37" t="s">
        <v>1256</v>
      </c>
      <c r="B269" s="5" t="s">
        <v>1257</v>
      </c>
      <c r="C269" s="5" t="s">
        <v>1258</v>
      </c>
      <c r="E269" s="39">
        <v>34.9</v>
      </c>
      <c r="F269" s="252">
        <v>349</v>
      </c>
      <c r="G269" s="5" t="s">
        <v>1259</v>
      </c>
      <c r="H269" s="1">
        <v>5</v>
      </c>
      <c r="J269" s="81">
        <v>45313</v>
      </c>
      <c r="K269" s="5" t="s">
        <v>782</v>
      </c>
      <c r="L269" s="5" t="s">
        <v>901</v>
      </c>
      <c r="N269" s="260" t="s">
        <v>907</v>
      </c>
      <c r="O269" s="222" t="s">
        <v>33</v>
      </c>
      <c r="P269" s="5" t="s">
        <v>1260</v>
      </c>
      <c r="Q269" s="37" t="s">
        <v>783</v>
      </c>
    </row>
    <row r="270" spans="1:17" x14ac:dyDescent="0.25">
      <c r="A270" s="37" t="s">
        <v>333</v>
      </c>
      <c r="B270" s="5" t="s">
        <v>334</v>
      </c>
      <c r="E270" s="39">
        <v>22</v>
      </c>
      <c r="F270" s="252">
        <v>191.53</v>
      </c>
      <c r="G270" s="5" t="s">
        <v>595</v>
      </c>
      <c r="H270" s="1">
        <v>1</v>
      </c>
      <c r="J270" s="81">
        <v>45890</v>
      </c>
      <c r="K270" s="5" t="s">
        <v>700</v>
      </c>
      <c r="L270" s="5" t="s">
        <v>705</v>
      </c>
      <c r="N270" s="260" t="s">
        <v>796</v>
      </c>
      <c r="O270" s="222" t="s">
        <v>3730</v>
      </c>
      <c r="Q270" s="37" t="s">
        <v>730</v>
      </c>
    </row>
    <row r="271" spans="1:17" x14ac:dyDescent="0.25">
      <c r="A271" s="37" t="s">
        <v>1261</v>
      </c>
      <c r="B271" s="5" t="s">
        <v>1262</v>
      </c>
      <c r="C271" s="5" t="s">
        <v>1263</v>
      </c>
      <c r="E271" s="39">
        <v>25</v>
      </c>
      <c r="F271" s="252">
        <v>250</v>
      </c>
      <c r="G271" s="5" t="s">
        <v>1264</v>
      </c>
      <c r="H271" s="1">
        <v>9</v>
      </c>
      <c r="J271" s="81">
        <v>45596</v>
      </c>
      <c r="K271" s="5" t="s">
        <v>1009</v>
      </c>
      <c r="L271" s="5" t="s">
        <v>788</v>
      </c>
      <c r="N271" s="260" t="s">
        <v>780</v>
      </c>
      <c r="O271" s="222" t="s">
        <v>789</v>
      </c>
      <c r="Q271" s="37" t="s">
        <v>868</v>
      </c>
    </row>
    <row r="272" spans="1:17" x14ac:dyDescent="0.25">
      <c r="A272" s="37" t="s">
        <v>1265</v>
      </c>
      <c r="B272" s="5" t="s">
        <v>1266</v>
      </c>
      <c r="C272" s="5" t="s">
        <v>1267</v>
      </c>
      <c r="E272" s="39">
        <v>29</v>
      </c>
      <c r="F272" s="252">
        <v>290</v>
      </c>
      <c r="G272" s="5" t="s">
        <v>1268</v>
      </c>
      <c r="H272" s="1">
        <v>2</v>
      </c>
      <c r="J272" s="81">
        <v>45519</v>
      </c>
      <c r="K272" s="5" t="s">
        <v>782</v>
      </c>
      <c r="L272" s="5" t="s">
        <v>830</v>
      </c>
      <c r="N272" s="260" t="s">
        <v>780</v>
      </c>
      <c r="O272" s="222" t="s">
        <v>781</v>
      </c>
      <c r="Q272" s="37" t="s">
        <v>783</v>
      </c>
    </row>
    <row r="273" spans="1:17" x14ac:dyDescent="0.25">
      <c r="A273" s="37" t="s">
        <v>445</v>
      </c>
      <c r="B273" s="5" t="s">
        <v>446</v>
      </c>
      <c r="E273" s="39">
        <v>39.799999999999997</v>
      </c>
      <c r="F273" s="252">
        <v>640.93000000000006</v>
      </c>
      <c r="G273" s="5" t="s">
        <v>651</v>
      </c>
      <c r="H273" s="1">
        <v>1</v>
      </c>
      <c r="J273" s="81" t="s">
        <v>3688</v>
      </c>
      <c r="L273" s="5" t="s">
        <v>714</v>
      </c>
      <c r="N273" s="260" t="s">
        <v>796</v>
      </c>
      <c r="O273" s="222" t="s">
        <v>3733</v>
      </c>
      <c r="Q273" s="37" t="s">
        <v>323</v>
      </c>
    </row>
    <row r="274" spans="1:17" x14ac:dyDescent="0.25">
      <c r="A274" s="37" t="s">
        <v>427</v>
      </c>
      <c r="B274" s="5" t="s">
        <v>428</v>
      </c>
      <c r="C274" s="5" t="s">
        <v>575</v>
      </c>
      <c r="E274" s="39">
        <v>18.899999999999999</v>
      </c>
      <c r="F274" s="252">
        <v>319.93</v>
      </c>
      <c r="G274" s="5" t="s">
        <v>642</v>
      </c>
      <c r="H274" s="1">
        <v>3</v>
      </c>
      <c r="J274" s="81" t="s">
        <v>3691</v>
      </c>
      <c r="L274" s="5" t="s">
        <v>714</v>
      </c>
      <c r="N274" s="260" t="s">
        <v>796</v>
      </c>
      <c r="O274" s="222" t="s">
        <v>3733</v>
      </c>
      <c r="Q274" s="37" t="s">
        <v>323</v>
      </c>
    </row>
    <row r="275" spans="1:17" x14ac:dyDescent="0.25">
      <c r="A275" s="37" t="s">
        <v>399</v>
      </c>
      <c r="B275" s="5" t="s">
        <v>400</v>
      </c>
      <c r="C275" s="5" t="s">
        <v>570</v>
      </c>
      <c r="E275" s="39">
        <v>16</v>
      </c>
      <c r="F275" s="252">
        <v>202.23000000000002</v>
      </c>
      <c r="G275" s="5" t="s">
        <v>628</v>
      </c>
      <c r="H275" s="1">
        <v>1</v>
      </c>
      <c r="J275" s="81">
        <v>45918</v>
      </c>
      <c r="L275" s="5" t="s">
        <v>707</v>
      </c>
      <c r="N275" s="260" t="s">
        <v>796</v>
      </c>
      <c r="O275" s="222" t="s">
        <v>3730</v>
      </c>
      <c r="Q275" s="37" t="s">
        <v>730</v>
      </c>
    </row>
    <row r="276" spans="1:17" x14ac:dyDescent="0.25">
      <c r="A276" s="37" t="s">
        <v>1269</v>
      </c>
      <c r="B276" s="5" t="s">
        <v>1270</v>
      </c>
      <c r="C276" s="5" t="s">
        <v>1271</v>
      </c>
      <c r="E276" s="39">
        <v>28.8</v>
      </c>
      <c r="F276" s="252">
        <v>288</v>
      </c>
      <c r="G276" s="5" t="s">
        <v>1272</v>
      </c>
      <c r="H276" s="1" t="s">
        <v>1273</v>
      </c>
      <c r="J276" s="81">
        <v>44895</v>
      </c>
      <c r="L276" s="5" t="s">
        <v>788</v>
      </c>
      <c r="N276" s="260" t="s">
        <v>780</v>
      </c>
      <c r="O276" s="222" t="s">
        <v>789</v>
      </c>
      <c r="Q276" s="37" t="s">
        <v>790</v>
      </c>
    </row>
    <row r="277" spans="1:17" x14ac:dyDescent="0.25">
      <c r="A277" s="37" t="s">
        <v>1274</v>
      </c>
      <c r="B277" s="5" t="s">
        <v>1275</v>
      </c>
      <c r="C277" s="5" t="s">
        <v>1276</v>
      </c>
      <c r="E277" s="39">
        <v>25.9</v>
      </c>
      <c r="F277" s="252">
        <v>259</v>
      </c>
      <c r="G277" s="5" t="s">
        <v>1277</v>
      </c>
      <c r="H277" s="1">
        <v>2</v>
      </c>
      <c r="J277" s="81">
        <v>44858</v>
      </c>
      <c r="K277" s="5" t="s">
        <v>894</v>
      </c>
      <c r="L277" s="5" t="s">
        <v>1170</v>
      </c>
      <c r="N277" s="260" t="s">
        <v>780</v>
      </c>
      <c r="O277" s="222" t="s">
        <v>789</v>
      </c>
      <c r="Q277" s="37" t="s">
        <v>783</v>
      </c>
    </row>
    <row r="278" spans="1:17" x14ac:dyDescent="0.25">
      <c r="A278" s="37" t="s">
        <v>1278</v>
      </c>
      <c r="B278" s="5" t="s">
        <v>1279</v>
      </c>
      <c r="C278" s="5" t="s">
        <v>1280</v>
      </c>
      <c r="E278" s="39">
        <v>28.9</v>
      </c>
      <c r="F278" s="252">
        <v>289</v>
      </c>
      <c r="G278" s="5" t="s">
        <v>1281</v>
      </c>
      <c r="H278" s="1">
        <v>6</v>
      </c>
      <c r="J278" s="81">
        <v>45784</v>
      </c>
      <c r="K278" s="5" t="s">
        <v>894</v>
      </c>
      <c r="L278" s="5" t="s">
        <v>1170</v>
      </c>
      <c r="N278" s="260" t="s">
        <v>780</v>
      </c>
      <c r="O278" s="222" t="s">
        <v>789</v>
      </c>
      <c r="Q278" s="37" t="s">
        <v>783</v>
      </c>
    </row>
    <row r="279" spans="1:17" x14ac:dyDescent="0.25">
      <c r="A279" s="37" t="s">
        <v>1282</v>
      </c>
      <c r="B279" s="5" t="s">
        <v>1283</v>
      </c>
      <c r="C279" s="5" t="s">
        <v>1284</v>
      </c>
      <c r="E279" s="39">
        <v>27.5</v>
      </c>
      <c r="F279" s="252">
        <v>275</v>
      </c>
      <c r="G279" s="5" t="s">
        <v>1285</v>
      </c>
      <c r="H279" s="1" t="s">
        <v>938</v>
      </c>
      <c r="J279" s="81">
        <v>42118</v>
      </c>
      <c r="K279" s="5" t="s">
        <v>929</v>
      </c>
      <c r="L279" s="5" t="s">
        <v>901</v>
      </c>
      <c r="N279" s="260" t="s">
        <v>811</v>
      </c>
      <c r="O279" s="222" t="s">
        <v>811</v>
      </c>
      <c r="P279" s="5" t="s">
        <v>782</v>
      </c>
      <c r="Q279" s="37" t="s">
        <v>790</v>
      </c>
    </row>
    <row r="280" spans="1:17" x14ac:dyDescent="0.25">
      <c r="A280" s="37" t="s">
        <v>1286</v>
      </c>
      <c r="B280" s="5" t="s">
        <v>1287</v>
      </c>
      <c r="C280" s="5" t="s">
        <v>1288</v>
      </c>
      <c r="E280" s="39">
        <v>27.99</v>
      </c>
      <c r="F280" s="252">
        <v>279.89999999999998</v>
      </c>
      <c r="G280" s="5" t="s">
        <v>1289</v>
      </c>
      <c r="H280" s="1" t="s">
        <v>899</v>
      </c>
      <c r="J280" s="81">
        <v>42233</v>
      </c>
      <c r="K280" s="5" t="s">
        <v>782</v>
      </c>
      <c r="L280" s="5" t="s">
        <v>901</v>
      </c>
      <c r="N280" s="260" t="s">
        <v>811</v>
      </c>
      <c r="O280" s="222" t="s">
        <v>811</v>
      </c>
      <c r="P280" s="5" t="s">
        <v>782</v>
      </c>
      <c r="Q280" s="37" t="s">
        <v>790</v>
      </c>
    </row>
    <row r="281" spans="1:17" x14ac:dyDescent="0.25">
      <c r="A281" s="37" t="s">
        <v>1290</v>
      </c>
      <c r="B281" s="5" t="s">
        <v>1291</v>
      </c>
      <c r="C281" s="5" t="s">
        <v>1292</v>
      </c>
      <c r="E281" s="39">
        <v>26.9</v>
      </c>
      <c r="F281" s="252">
        <v>269</v>
      </c>
      <c r="G281" s="5" t="s">
        <v>1293</v>
      </c>
      <c r="H281" s="1">
        <v>1</v>
      </c>
      <c r="J281" s="81">
        <v>45937</v>
      </c>
      <c r="K281" s="5" t="s">
        <v>1294</v>
      </c>
      <c r="L281" s="5" t="s">
        <v>803</v>
      </c>
      <c r="N281" s="260" t="s">
        <v>796</v>
      </c>
      <c r="O281" s="222" t="s">
        <v>3726</v>
      </c>
      <c r="Q281" s="37" t="s">
        <v>783</v>
      </c>
    </row>
    <row r="282" spans="1:17" x14ac:dyDescent="0.25">
      <c r="A282" s="37" t="s">
        <v>1300</v>
      </c>
      <c r="B282" s="5" t="s">
        <v>1301</v>
      </c>
      <c r="C282" s="5" t="s">
        <v>1302</v>
      </c>
      <c r="E282" s="39">
        <v>28.99</v>
      </c>
      <c r="F282" s="252">
        <v>86.97</v>
      </c>
      <c r="G282" s="5" t="s">
        <v>1303</v>
      </c>
      <c r="H282" s="1">
        <v>1</v>
      </c>
      <c r="J282" s="81">
        <v>43705</v>
      </c>
      <c r="K282" s="5" t="s">
        <v>782</v>
      </c>
      <c r="L282" s="5" t="s">
        <v>901</v>
      </c>
      <c r="N282" s="260" t="s">
        <v>811</v>
      </c>
      <c r="O282" s="222" t="s">
        <v>811</v>
      </c>
      <c r="P282" s="5" t="s">
        <v>782</v>
      </c>
      <c r="Q282" s="37" t="s">
        <v>790</v>
      </c>
    </row>
    <row r="283" spans="1:17" x14ac:dyDescent="0.25">
      <c r="A283" s="37" t="s">
        <v>1304</v>
      </c>
      <c r="B283" s="5" t="s">
        <v>1305</v>
      </c>
      <c r="C283" s="5" t="s">
        <v>1306</v>
      </c>
      <c r="E283" s="39">
        <v>28.5</v>
      </c>
      <c r="F283" s="252">
        <v>285</v>
      </c>
      <c r="G283" s="5" t="s">
        <v>1307</v>
      </c>
      <c r="H283" s="1" t="s">
        <v>899</v>
      </c>
      <c r="J283" s="81">
        <v>41822</v>
      </c>
      <c r="K283" s="5" t="s">
        <v>929</v>
      </c>
      <c r="L283" s="5" t="s">
        <v>901</v>
      </c>
      <c r="N283" s="260" t="s">
        <v>811</v>
      </c>
      <c r="O283" s="222" t="s">
        <v>811</v>
      </c>
      <c r="P283" s="5" t="s">
        <v>782</v>
      </c>
      <c r="Q283" s="37" t="s">
        <v>790</v>
      </c>
    </row>
    <row r="284" spans="1:17" x14ac:dyDescent="0.25">
      <c r="A284" s="37" t="s">
        <v>1308</v>
      </c>
      <c r="B284" s="5" t="s">
        <v>1309</v>
      </c>
      <c r="D284" s="5" t="s">
        <v>219</v>
      </c>
      <c r="E284" s="39">
        <v>30</v>
      </c>
      <c r="F284" s="252">
        <v>300</v>
      </c>
      <c r="G284" s="5" t="s">
        <v>1310</v>
      </c>
      <c r="H284" s="1" t="s">
        <v>899</v>
      </c>
      <c r="I284" s="1" t="s">
        <v>219</v>
      </c>
      <c r="J284" s="81">
        <v>45839</v>
      </c>
      <c r="K284" s="5" t="s">
        <v>867</v>
      </c>
      <c r="L284" s="5" t="s">
        <v>841</v>
      </c>
      <c r="N284" s="260" t="s">
        <v>796</v>
      </c>
      <c r="O284" s="222" t="s">
        <v>3726</v>
      </c>
      <c r="Q284" s="37" t="s">
        <v>868</v>
      </c>
    </row>
    <row r="285" spans="1:17" x14ac:dyDescent="0.25">
      <c r="A285" s="37" t="s">
        <v>1316</v>
      </c>
      <c r="B285" s="5" t="s">
        <v>1317</v>
      </c>
      <c r="C285" s="5" t="s">
        <v>1318</v>
      </c>
      <c r="E285" s="39">
        <v>114.99</v>
      </c>
      <c r="F285" s="252">
        <v>344.97</v>
      </c>
      <c r="G285" s="5" t="s">
        <v>1319</v>
      </c>
      <c r="H285" s="1">
        <v>1</v>
      </c>
      <c r="J285" s="81">
        <v>44498</v>
      </c>
      <c r="K285" s="5" t="s">
        <v>782</v>
      </c>
      <c r="L285" s="5" t="s">
        <v>901</v>
      </c>
      <c r="N285" s="260" t="s">
        <v>811</v>
      </c>
      <c r="O285" s="222" t="s">
        <v>811</v>
      </c>
      <c r="P285" s="5" t="s">
        <v>782</v>
      </c>
      <c r="Q285" s="37" t="s">
        <v>790</v>
      </c>
    </row>
    <row r="286" spans="1:17" x14ac:dyDescent="0.25">
      <c r="A286" s="37" t="s">
        <v>1320</v>
      </c>
      <c r="B286" s="5" t="s">
        <v>1321</v>
      </c>
      <c r="C286" s="5" t="s">
        <v>1322</v>
      </c>
      <c r="E286" s="39">
        <v>16.989999999999998</v>
      </c>
      <c r="F286" s="252">
        <v>169.89999999999998</v>
      </c>
      <c r="G286" s="5" t="s">
        <v>1323</v>
      </c>
      <c r="H286" s="1">
        <v>4</v>
      </c>
      <c r="J286" s="81">
        <v>42438</v>
      </c>
      <c r="K286" s="5" t="s">
        <v>782</v>
      </c>
      <c r="L286" s="5" t="s">
        <v>901</v>
      </c>
      <c r="N286" s="260" t="s">
        <v>811</v>
      </c>
      <c r="O286" s="222" t="s">
        <v>811</v>
      </c>
      <c r="P286" s="5" t="s">
        <v>782</v>
      </c>
      <c r="Q286" s="37" t="s">
        <v>790</v>
      </c>
    </row>
    <row r="287" spans="1:17" x14ac:dyDescent="0.25">
      <c r="A287" s="37" t="s">
        <v>1324</v>
      </c>
      <c r="B287" s="5" t="s">
        <v>1325</v>
      </c>
      <c r="C287" s="5" t="s">
        <v>1326</v>
      </c>
      <c r="E287" s="39">
        <v>39.99</v>
      </c>
      <c r="F287" s="252">
        <v>448.6</v>
      </c>
      <c r="G287" s="5" t="s">
        <v>1327</v>
      </c>
      <c r="H287" s="1">
        <v>1</v>
      </c>
      <c r="J287" s="81">
        <v>43787</v>
      </c>
      <c r="K287" s="5" t="s">
        <v>1328</v>
      </c>
      <c r="L287" s="5" t="s">
        <v>914</v>
      </c>
      <c r="N287" s="260" t="s">
        <v>780</v>
      </c>
      <c r="O287" s="222" t="s">
        <v>781</v>
      </c>
      <c r="Q287" s="37" t="s">
        <v>1329</v>
      </c>
    </row>
    <row r="288" spans="1:17" x14ac:dyDescent="0.25">
      <c r="A288" s="37" t="s">
        <v>1330</v>
      </c>
      <c r="B288" s="5" t="s">
        <v>1331</v>
      </c>
      <c r="C288" s="5" t="s">
        <v>1332</v>
      </c>
      <c r="E288" s="39">
        <v>24.9</v>
      </c>
      <c r="F288" s="252">
        <v>249</v>
      </c>
      <c r="G288" s="5" t="s">
        <v>1333</v>
      </c>
      <c r="H288" s="1">
        <v>1</v>
      </c>
      <c r="J288" s="81">
        <v>45579</v>
      </c>
      <c r="K288" s="5" t="s">
        <v>967</v>
      </c>
      <c r="L288" s="5" t="s">
        <v>830</v>
      </c>
      <c r="N288" s="260" t="s">
        <v>780</v>
      </c>
      <c r="O288" s="222" t="s">
        <v>781</v>
      </c>
      <c r="Q288" s="37" t="s">
        <v>783</v>
      </c>
    </row>
    <row r="289" spans="1:17" x14ac:dyDescent="0.25">
      <c r="A289" s="37" t="s">
        <v>1334</v>
      </c>
      <c r="B289" s="5" t="s">
        <v>1335</v>
      </c>
      <c r="C289" s="5" t="s">
        <v>1336</v>
      </c>
      <c r="E289" s="39">
        <v>23.99</v>
      </c>
      <c r="F289" s="252">
        <v>71.97</v>
      </c>
      <c r="G289" s="5" t="s">
        <v>1337</v>
      </c>
      <c r="H289" s="1" t="s">
        <v>899</v>
      </c>
      <c r="J289" s="81">
        <v>42480</v>
      </c>
      <c r="K289" s="5" t="s">
        <v>782</v>
      </c>
      <c r="L289" s="5" t="s">
        <v>901</v>
      </c>
      <c r="N289" s="260" t="s">
        <v>811</v>
      </c>
      <c r="O289" s="222" t="s">
        <v>811</v>
      </c>
      <c r="P289" s="5" t="s">
        <v>782</v>
      </c>
      <c r="Q289" s="37" t="s">
        <v>790</v>
      </c>
    </row>
    <row r="290" spans="1:17" x14ac:dyDescent="0.25">
      <c r="A290" s="37" t="s">
        <v>1338</v>
      </c>
      <c r="B290" s="5" t="s">
        <v>1339</v>
      </c>
      <c r="C290" s="5" t="s">
        <v>1340</v>
      </c>
      <c r="E290" s="39">
        <v>0</v>
      </c>
      <c r="F290" s="252">
        <v>249</v>
      </c>
      <c r="G290" s="5" t="s">
        <v>1341</v>
      </c>
      <c r="H290" s="1">
        <v>1</v>
      </c>
      <c r="J290" s="81">
        <v>45958</v>
      </c>
      <c r="L290" s="5" t="s">
        <v>901</v>
      </c>
      <c r="N290" s="260" t="s">
        <v>811</v>
      </c>
      <c r="O290" s="222" t="s">
        <v>811</v>
      </c>
      <c r="P290" s="5" t="s">
        <v>782</v>
      </c>
      <c r="Q290" s="37" t="s">
        <v>790</v>
      </c>
    </row>
    <row r="291" spans="1:17" x14ac:dyDescent="0.25">
      <c r="A291" s="37" t="s">
        <v>1342</v>
      </c>
      <c r="B291" s="5" t="s">
        <v>1343</v>
      </c>
      <c r="C291" s="5" t="s">
        <v>1344</v>
      </c>
      <c r="E291" s="39">
        <v>24</v>
      </c>
      <c r="F291" s="252">
        <v>240</v>
      </c>
      <c r="G291" s="5" t="s">
        <v>1345</v>
      </c>
      <c r="H291" s="1">
        <v>2</v>
      </c>
      <c r="J291" s="81">
        <v>45350</v>
      </c>
      <c r="K291" s="5" t="s">
        <v>1346</v>
      </c>
      <c r="L291" s="5" t="s">
        <v>1043</v>
      </c>
      <c r="N291" s="260" t="s">
        <v>780</v>
      </c>
      <c r="O291" s="222" t="s">
        <v>781</v>
      </c>
      <c r="Q291" s="37" t="s">
        <v>1347</v>
      </c>
    </row>
    <row r="292" spans="1:17" x14ac:dyDescent="0.25">
      <c r="A292" s="37" t="s">
        <v>1348</v>
      </c>
      <c r="B292" s="5" t="s">
        <v>1349</v>
      </c>
      <c r="C292" s="5" t="s">
        <v>1350</v>
      </c>
      <c r="E292" s="39">
        <v>41.99</v>
      </c>
      <c r="F292" s="252">
        <v>252</v>
      </c>
      <c r="G292" s="5" t="s">
        <v>1351</v>
      </c>
      <c r="H292" s="1" t="s">
        <v>1352</v>
      </c>
      <c r="J292" s="81">
        <v>44452</v>
      </c>
      <c r="K292" s="5" t="s">
        <v>782</v>
      </c>
      <c r="L292" s="5" t="s">
        <v>901</v>
      </c>
      <c r="N292" s="260" t="s">
        <v>811</v>
      </c>
      <c r="O292" s="222" t="s">
        <v>811</v>
      </c>
      <c r="P292" s="5" t="s">
        <v>782</v>
      </c>
      <c r="Q292" s="37" t="s">
        <v>790</v>
      </c>
    </row>
    <row r="293" spans="1:17" x14ac:dyDescent="0.25">
      <c r="A293" s="37" t="s">
        <v>1353</v>
      </c>
      <c r="B293" s="5" t="s">
        <v>1354</v>
      </c>
      <c r="C293" s="5" t="s">
        <v>1355</v>
      </c>
      <c r="E293" s="39">
        <v>33.99</v>
      </c>
      <c r="F293" s="252">
        <v>340</v>
      </c>
      <c r="G293" s="5" t="s">
        <v>1356</v>
      </c>
      <c r="H293" s="1" t="s">
        <v>899</v>
      </c>
      <c r="J293" s="81">
        <v>45638</v>
      </c>
      <c r="K293" s="5" t="s">
        <v>1357</v>
      </c>
      <c r="L293" s="5" t="s">
        <v>1055</v>
      </c>
      <c r="N293" s="260" t="s">
        <v>780</v>
      </c>
      <c r="O293" s="222" t="s">
        <v>789</v>
      </c>
      <c r="Q293" s="37" t="s">
        <v>790</v>
      </c>
    </row>
    <row r="294" spans="1:17" x14ac:dyDescent="0.25">
      <c r="A294" s="37" t="s">
        <v>1363</v>
      </c>
      <c r="B294" s="5" t="s">
        <v>1364</v>
      </c>
      <c r="E294" s="39">
        <v>29.9</v>
      </c>
      <c r="F294" s="252">
        <v>299</v>
      </c>
      <c r="G294" s="5" t="s">
        <v>1365</v>
      </c>
      <c r="H294" s="1">
        <v>19</v>
      </c>
      <c r="I294" s="1" t="s">
        <v>219</v>
      </c>
      <c r="J294" s="81">
        <v>46150</v>
      </c>
      <c r="K294" s="5" t="s">
        <v>1024</v>
      </c>
      <c r="L294" s="5" t="s">
        <v>901</v>
      </c>
      <c r="N294" s="260" t="s">
        <v>907</v>
      </c>
      <c r="O294" s="222" t="s">
        <v>33</v>
      </c>
      <c r="P294" s="5" t="s">
        <v>1366</v>
      </c>
      <c r="Q294" s="37" t="s">
        <v>783</v>
      </c>
    </row>
    <row r="295" spans="1:17" x14ac:dyDescent="0.25">
      <c r="A295" s="37" t="s">
        <v>1367</v>
      </c>
      <c r="B295" s="5" t="s">
        <v>1368</v>
      </c>
      <c r="C295" s="5" t="s">
        <v>1369</v>
      </c>
      <c r="E295" s="39">
        <v>26.9</v>
      </c>
      <c r="F295" s="252">
        <v>269</v>
      </c>
      <c r="G295" s="5" t="s">
        <v>1370</v>
      </c>
      <c r="H295" s="1">
        <v>6</v>
      </c>
      <c r="J295" s="81">
        <v>44470</v>
      </c>
      <c r="K295" s="5" t="s">
        <v>1024</v>
      </c>
      <c r="L295" s="5" t="s">
        <v>901</v>
      </c>
      <c r="N295" s="260" t="s">
        <v>907</v>
      </c>
      <c r="O295" s="222" t="s">
        <v>33</v>
      </c>
      <c r="P295" s="5" t="s">
        <v>1160</v>
      </c>
      <c r="Q295" s="37" t="s">
        <v>783</v>
      </c>
    </row>
    <row r="296" spans="1:17" x14ac:dyDescent="0.25">
      <c r="A296" s="37" t="s">
        <v>1371</v>
      </c>
      <c r="B296" s="5" t="s">
        <v>1372</v>
      </c>
      <c r="C296" s="5" t="s">
        <v>1373</v>
      </c>
      <c r="E296" s="39">
        <v>32.9</v>
      </c>
      <c r="F296" s="252">
        <v>329</v>
      </c>
      <c r="G296" s="5" t="s">
        <v>1374</v>
      </c>
      <c r="H296" s="1">
        <v>5</v>
      </c>
      <c r="J296" s="81">
        <v>45987</v>
      </c>
      <c r="K296" s="5" t="s">
        <v>1024</v>
      </c>
      <c r="L296" s="5" t="s">
        <v>901</v>
      </c>
      <c r="N296" s="260" t="s">
        <v>907</v>
      </c>
      <c r="O296" s="222" t="s">
        <v>33</v>
      </c>
      <c r="P296" s="5" t="s">
        <v>1196</v>
      </c>
      <c r="Q296" s="37" t="s">
        <v>783</v>
      </c>
    </row>
    <row r="297" spans="1:17" x14ac:dyDescent="0.25">
      <c r="A297" s="37" t="s">
        <v>1375</v>
      </c>
      <c r="B297" s="5" t="s">
        <v>1376</v>
      </c>
      <c r="C297" s="5" t="s">
        <v>1377</v>
      </c>
      <c r="E297" s="39">
        <v>38.99</v>
      </c>
      <c r="F297" s="252">
        <v>389.9</v>
      </c>
      <c r="G297" s="5" t="s">
        <v>1378</v>
      </c>
      <c r="H297" s="1">
        <v>1</v>
      </c>
      <c r="J297" s="81">
        <v>44238</v>
      </c>
      <c r="K297" s="5" t="s">
        <v>782</v>
      </c>
      <c r="L297" s="5" t="s">
        <v>901</v>
      </c>
      <c r="N297" s="260" t="s">
        <v>811</v>
      </c>
      <c r="O297" s="222" t="s">
        <v>811</v>
      </c>
      <c r="P297" s="5" t="s">
        <v>782</v>
      </c>
      <c r="Q297" s="37" t="s">
        <v>790</v>
      </c>
    </row>
    <row r="298" spans="1:17" x14ac:dyDescent="0.25">
      <c r="A298" s="37" t="s">
        <v>1379</v>
      </c>
      <c r="B298" s="5" t="s">
        <v>1380</v>
      </c>
      <c r="C298" s="5" t="s">
        <v>1381</v>
      </c>
      <c r="E298" s="39">
        <v>29.9</v>
      </c>
      <c r="F298" s="252">
        <v>299</v>
      </c>
      <c r="G298" s="5" t="s">
        <v>1382</v>
      </c>
      <c r="H298" s="1">
        <v>2</v>
      </c>
      <c r="J298" s="81">
        <v>45610</v>
      </c>
      <c r="K298" s="5" t="s">
        <v>894</v>
      </c>
      <c r="L298" s="5" t="s">
        <v>1055</v>
      </c>
      <c r="N298" s="260" t="s">
        <v>780</v>
      </c>
      <c r="O298" s="222" t="s">
        <v>789</v>
      </c>
      <c r="Q298" s="37" t="s">
        <v>783</v>
      </c>
    </row>
    <row r="299" spans="1:17" x14ac:dyDescent="0.25">
      <c r="A299" s="37" t="s">
        <v>1383</v>
      </c>
      <c r="B299" s="5" t="s">
        <v>1384</v>
      </c>
      <c r="C299" s="5" t="s">
        <v>1385</v>
      </c>
      <c r="E299" s="39">
        <v>26.9</v>
      </c>
      <c r="F299" s="252">
        <v>269</v>
      </c>
      <c r="G299" s="5" t="s">
        <v>1386</v>
      </c>
      <c r="H299" s="1">
        <v>3</v>
      </c>
      <c r="J299" s="81">
        <v>45030</v>
      </c>
      <c r="K299" s="5" t="s">
        <v>999</v>
      </c>
      <c r="L299" s="5" t="s">
        <v>1170</v>
      </c>
      <c r="N299" s="260" t="s">
        <v>780</v>
      </c>
      <c r="O299" s="222" t="s">
        <v>789</v>
      </c>
      <c r="Q299" s="37" t="s">
        <v>783</v>
      </c>
    </row>
    <row r="300" spans="1:17" x14ac:dyDescent="0.25">
      <c r="A300" s="37" t="s">
        <v>1387</v>
      </c>
      <c r="B300" s="5" t="s">
        <v>1388</v>
      </c>
      <c r="C300" s="5" t="s">
        <v>1389</v>
      </c>
      <c r="E300" s="39">
        <v>21.99</v>
      </c>
      <c r="F300" s="252">
        <v>65.97</v>
      </c>
      <c r="G300" s="5" t="s">
        <v>1390</v>
      </c>
      <c r="H300" s="1" t="s">
        <v>928</v>
      </c>
      <c r="J300" s="81">
        <v>44050</v>
      </c>
      <c r="K300" s="5" t="s">
        <v>782</v>
      </c>
      <c r="L300" s="5" t="s">
        <v>901</v>
      </c>
      <c r="N300" s="260" t="s">
        <v>811</v>
      </c>
      <c r="O300" s="222" t="s">
        <v>811</v>
      </c>
      <c r="P300" s="5" t="s">
        <v>782</v>
      </c>
      <c r="Q300" s="37" t="s">
        <v>790</v>
      </c>
    </row>
    <row r="301" spans="1:17" x14ac:dyDescent="0.25">
      <c r="A301" s="37" t="s">
        <v>1391</v>
      </c>
      <c r="B301" s="5" t="s">
        <v>1392</v>
      </c>
      <c r="C301" s="5" t="s">
        <v>1393</v>
      </c>
      <c r="E301" s="39">
        <v>29.9</v>
      </c>
      <c r="F301" s="252">
        <v>299</v>
      </c>
      <c r="G301" s="5" t="s">
        <v>1394</v>
      </c>
      <c r="H301" s="1">
        <v>4</v>
      </c>
      <c r="J301" s="81">
        <v>45266</v>
      </c>
      <c r="K301" s="5" t="s">
        <v>1395</v>
      </c>
      <c r="L301" s="5" t="s">
        <v>901</v>
      </c>
      <c r="N301" s="260" t="s">
        <v>907</v>
      </c>
      <c r="O301" s="222" t="s">
        <v>33</v>
      </c>
      <c r="P301" s="5" t="s">
        <v>1019</v>
      </c>
      <c r="Q301" s="37" t="s">
        <v>783</v>
      </c>
    </row>
    <row r="302" spans="1:17" x14ac:dyDescent="0.25">
      <c r="A302" s="37" t="s">
        <v>1396</v>
      </c>
      <c r="B302" s="5" t="s">
        <v>1397</v>
      </c>
      <c r="C302" s="5" t="s">
        <v>1398</v>
      </c>
      <c r="E302" s="39">
        <v>28.99</v>
      </c>
      <c r="F302" s="252">
        <v>86.97</v>
      </c>
      <c r="G302" s="5" t="s">
        <v>1399</v>
      </c>
      <c r="H302" s="1" t="s">
        <v>899</v>
      </c>
      <c r="J302" s="81">
        <v>42781</v>
      </c>
      <c r="K302" s="5" t="s">
        <v>782</v>
      </c>
      <c r="L302" s="5" t="s">
        <v>901</v>
      </c>
      <c r="N302" s="260" t="s">
        <v>811</v>
      </c>
      <c r="O302" s="222" t="s">
        <v>811</v>
      </c>
      <c r="P302" s="5" t="s">
        <v>782</v>
      </c>
      <c r="Q302" s="37" t="s">
        <v>790</v>
      </c>
    </row>
    <row r="303" spans="1:17" x14ac:dyDescent="0.25">
      <c r="A303" s="37" t="s">
        <v>1400</v>
      </c>
      <c r="B303" s="5" t="s">
        <v>1401</v>
      </c>
      <c r="C303" s="5" t="s">
        <v>1402</v>
      </c>
      <c r="E303" s="39">
        <v>47.99</v>
      </c>
      <c r="F303" s="252">
        <v>143.97</v>
      </c>
      <c r="G303" s="5" t="s">
        <v>1403</v>
      </c>
      <c r="H303" s="1" t="s">
        <v>899</v>
      </c>
      <c r="J303" s="81">
        <v>42606</v>
      </c>
      <c r="K303" s="5" t="s">
        <v>1404</v>
      </c>
      <c r="L303" s="5" t="s">
        <v>901</v>
      </c>
      <c r="N303" s="260" t="s">
        <v>811</v>
      </c>
      <c r="O303" s="222" t="s">
        <v>811</v>
      </c>
      <c r="P303" s="5" t="s">
        <v>782</v>
      </c>
      <c r="Q303" s="37" t="s">
        <v>790</v>
      </c>
    </row>
    <row r="304" spans="1:17" x14ac:dyDescent="0.25">
      <c r="A304" s="37" t="s">
        <v>1405</v>
      </c>
      <c r="B304" s="5" t="s">
        <v>1406</v>
      </c>
      <c r="E304" s="39">
        <v>60</v>
      </c>
      <c r="F304" s="252">
        <v>360</v>
      </c>
      <c r="G304" s="5" t="s">
        <v>1407</v>
      </c>
      <c r="H304" s="1">
        <v>1</v>
      </c>
      <c r="I304" s="1" t="s">
        <v>219</v>
      </c>
      <c r="J304" s="81">
        <v>45937</v>
      </c>
      <c r="K304" s="5" t="s">
        <v>1408</v>
      </c>
      <c r="L304" s="5" t="s">
        <v>1050</v>
      </c>
      <c r="N304" s="260" t="s">
        <v>796</v>
      </c>
      <c r="O304" s="222" t="s">
        <v>3727</v>
      </c>
      <c r="Q304" s="37" t="s">
        <v>1329</v>
      </c>
    </row>
    <row r="305" spans="1:17" x14ac:dyDescent="0.25">
      <c r="A305" s="37" t="s">
        <v>1409</v>
      </c>
      <c r="B305" s="5" t="s">
        <v>1410</v>
      </c>
      <c r="C305" s="5" t="s">
        <v>1411</v>
      </c>
      <c r="E305" s="39">
        <v>24</v>
      </c>
      <c r="F305" s="252">
        <v>240</v>
      </c>
      <c r="G305" s="5" t="s">
        <v>1412</v>
      </c>
      <c r="H305" s="1">
        <v>1</v>
      </c>
      <c r="J305" s="81">
        <v>44544</v>
      </c>
      <c r="K305" s="5" t="s">
        <v>856</v>
      </c>
      <c r="L305" s="5" t="s">
        <v>852</v>
      </c>
      <c r="N305" s="260" t="s">
        <v>780</v>
      </c>
      <c r="O305" s="222" t="s">
        <v>781</v>
      </c>
      <c r="Q305" s="37" t="s">
        <v>783</v>
      </c>
    </row>
    <row r="306" spans="1:17" x14ac:dyDescent="0.25">
      <c r="A306" s="37" t="s">
        <v>1413</v>
      </c>
      <c r="B306" s="5" t="s">
        <v>1414</v>
      </c>
      <c r="C306" s="5" t="s">
        <v>1415</v>
      </c>
      <c r="E306" s="39">
        <v>29.9</v>
      </c>
      <c r="F306" s="252">
        <v>299</v>
      </c>
      <c r="G306" s="5" t="s">
        <v>1416</v>
      </c>
      <c r="H306" s="1">
        <v>1</v>
      </c>
      <c r="J306" s="81">
        <v>45544</v>
      </c>
      <c r="K306" s="5" t="s">
        <v>829</v>
      </c>
      <c r="L306" s="5" t="s">
        <v>830</v>
      </c>
      <c r="N306" s="260" t="s">
        <v>780</v>
      </c>
      <c r="O306" s="222" t="s">
        <v>781</v>
      </c>
      <c r="Q306" s="37" t="s">
        <v>783</v>
      </c>
    </row>
    <row r="307" spans="1:17" x14ac:dyDescent="0.25">
      <c r="A307" s="37" t="s">
        <v>1417</v>
      </c>
      <c r="B307" s="5" t="s">
        <v>1418</v>
      </c>
      <c r="C307" s="5" t="s">
        <v>1419</v>
      </c>
      <c r="E307" s="39">
        <v>25</v>
      </c>
      <c r="F307" s="252">
        <v>250</v>
      </c>
      <c r="G307" s="5" t="s">
        <v>1420</v>
      </c>
      <c r="H307" s="1">
        <v>7</v>
      </c>
      <c r="J307" s="81">
        <v>45089</v>
      </c>
      <c r="L307" s="5" t="s">
        <v>788</v>
      </c>
      <c r="N307" s="260" t="s">
        <v>780</v>
      </c>
      <c r="O307" s="222" t="s">
        <v>789</v>
      </c>
      <c r="Q307" s="37" t="s">
        <v>868</v>
      </c>
    </row>
    <row r="308" spans="1:17" x14ac:dyDescent="0.25">
      <c r="A308" s="37" t="s">
        <v>1421</v>
      </c>
      <c r="B308" s="5" t="s">
        <v>1422</v>
      </c>
      <c r="C308" s="5" t="s">
        <v>1423</v>
      </c>
      <c r="E308" s="39">
        <v>33.99</v>
      </c>
      <c r="F308" s="252">
        <v>339.9</v>
      </c>
      <c r="G308" s="5" t="s">
        <v>1424</v>
      </c>
      <c r="H308" s="1" t="s">
        <v>899</v>
      </c>
      <c r="J308" s="81">
        <v>44111</v>
      </c>
      <c r="K308" s="5" t="s">
        <v>782</v>
      </c>
      <c r="L308" s="5" t="s">
        <v>901</v>
      </c>
      <c r="N308" s="260" t="s">
        <v>907</v>
      </c>
      <c r="O308" s="222" t="s">
        <v>33</v>
      </c>
      <c r="P308" s="5" t="s">
        <v>1425</v>
      </c>
      <c r="Q308" s="37" t="s">
        <v>790</v>
      </c>
    </row>
    <row r="309" spans="1:17" x14ac:dyDescent="0.25">
      <c r="A309" s="37" t="s">
        <v>471</v>
      </c>
      <c r="B309" s="5" t="s">
        <v>472</v>
      </c>
      <c r="E309" s="39">
        <v>29.8</v>
      </c>
      <c r="F309" s="252">
        <v>319.93</v>
      </c>
      <c r="G309" s="5" t="s">
        <v>664</v>
      </c>
      <c r="H309" s="1">
        <v>1</v>
      </c>
      <c r="J309" s="81" t="s">
        <v>3706</v>
      </c>
      <c r="L309" s="5" t="s">
        <v>726</v>
      </c>
      <c r="N309" s="260" t="s">
        <v>796</v>
      </c>
      <c r="O309" s="222" t="s">
        <v>3733</v>
      </c>
      <c r="Q309" s="37" t="s">
        <v>323</v>
      </c>
    </row>
    <row r="310" spans="1:17" x14ac:dyDescent="0.25">
      <c r="A310" s="37" t="s">
        <v>1426</v>
      </c>
      <c r="B310" s="5" t="s">
        <v>1427</v>
      </c>
      <c r="C310" s="5" t="s">
        <v>1428</v>
      </c>
      <c r="E310" s="39">
        <v>26</v>
      </c>
      <c r="F310" s="252">
        <v>260</v>
      </c>
      <c r="G310" s="5" t="s">
        <v>1429</v>
      </c>
      <c r="H310" s="1">
        <v>1</v>
      </c>
      <c r="J310" s="81">
        <v>44522</v>
      </c>
      <c r="K310" s="5" t="s">
        <v>794</v>
      </c>
      <c r="L310" s="5" t="s">
        <v>824</v>
      </c>
      <c r="N310" s="260" t="s">
        <v>780</v>
      </c>
      <c r="O310" s="222" t="s">
        <v>781</v>
      </c>
      <c r="Q310" s="37" t="s">
        <v>783</v>
      </c>
    </row>
    <row r="311" spans="1:17" x14ac:dyDescent="0.25">
      <c r="A311" s="37" t="s">
        <v>433</v>
      </c>
      <c r="B311" s="5" t="s">
        <v>434</v>
      </c>
      <c r="E311" s="39">
        <v>29.9</v>
      </c>
      <c r="F311" s="252">
        <v>319.93</v>
      </c>
      <c r="G311" s="5" t="s">
        <v>645</v>
      </c>
      <c r="H311" s="1">
        <v>4</v>
      </c>
      <c r="J311" s="81" t="s">
        <v>3690</v>
      </c>
      <c r="L311" s="5" t="s">
        <v>717</v>
      </c>
      <c r="N311" s="260" t="s">
        <v>796</v>
      </c>
      <c r="O311" s="222" t="s">
        <v>3732</v>
      </c>
      <c r="Q311" s="37" t="s">
        <v>323</v>
      </c>
    </row>
    <row r="312" spans="1:17" x14ac:dyDescent="0.25">
      <c r="A312" s="37" t="s">
        <v>1430</v>
      </c>
      <c r="B312" s="5" t="s">
        <v>1431</v>
      </c>
      <c r="E312" s="39">
        <v>25</v>
      </c>
      <c r="F312" s="252">
        <v>290</v>
      </c>
      <c r="G312" s="5" t="s">
        <v>1432</v>
      </c>
      <c r="H312" s="1">
        <v>9</v>
      </c>
      <c r="I312" s="1" t="s">
        <v>219</v>
      </c>
      <c r="J312" s="81">
        <v>45992</v>
      </c>
      <c r="L312" s="5" t="s">
        <v>841</v>
      </c>
      <c r="N312" s="260" t="s">
        <v>796</v>
      </c>
      <c r="O312" s="222" t="s">
        <v>3726</v>
      </c>
      <c r="Q312" s="37" t="s">
        <v>868</v>
      </c>
    </row>
    <row r="313" spans="1:17" x14ac:dyDescent="0.25">
      <c r="A313" s="37" t="s">
        <v>1433</v>
      </c>
      <c r="B313" s="5" t="s">
        <v>1434</v>
      </c>
      <c r="C313" s="5" t="s">
        <v>1435</v>
      </c>
      <c r="E313" s="39">
        <v>0</v>
      </c>
      <c r="F313" s="252">
        <v>220</v>
      </c>
      <c r="G313" s="5" t="s">
        <v>1436</v>
      </c>
      <c r="H313" s="1">
        <v>1</v>
      </c>
      <c r="J313" s="81">
        <v>45909</v>
      </c>
      <c r="L313" s="5" t="s">
        <v>788</v>
      </c>
      <c r="N313" s="260" t="s">
        <v>780</v>
      </c>
      <c r="O313" s="222" t="s">
        <v>789</v>
      </c>
      <c r="Q313" s="37" t="s">
        <v>790</v>
      </c>
    </row>
    <row r="314" spans="1:17" x14ac:dyDescent="0.25">
      <c r="A314" s="37" t="s">
        <v>1437</v>
      </c>
      <c r="B314" s="5" t="s">
        <v>1438</v>
      </c>
      <c r="C314"/>
      <c r="D314" s="5" t="s">
        <v>219</v>
      </c>
      <c r="E314" s="36">
        <v>29.9</v>
      </c>
      <c r="F314" s="253">
        <v>299</v>
      </c>
      <c r="G314" s="5" t="s">
        <v>1439</v>
      </c>
      <c r="H314" s="1">
        <v>1</v>
      </c>
      <c r="I314" s="1" t="s">
        <v>219</v>
      </c>
      <c r="J314" s="81">
        <v>46174</v>
      </c>
      <c r="K314" s="5" t="s">
        <v>1395</v>
      </c>
      <c r="L314" s="5" t="s">
        <v>901</v>
      </c>
      <c r="N314" s="260" t="s">
        <v>907</v>
      </c>
      <c r="O314" s="222" t="s">
        <v>33</v>
      </c>
      <c r="P314" s="5" t="s">
        <v>1019</v>
      </c>
      <c r="Q314" s="37" t="s">
        <v>783</v>
      </c>
    </row>
    <row r="315" spans="1:17" x14ac:dyDescent="0.25">
      <c r="A315" s="37" t="s">
        <v>1440</v>
      </c>
      <c r="B315" s="5" t="s">
        <v>1441</v>
      </c>
      <c r="C315" s="5" t="s">
        <v>1442</v>
      </c>
      <c r="E315" s="39">
        <v>21.99</v>
      </c>
      <c r="F315" s="252">
        <v>220</v>
      </c>
      <c r="G315" s="5" t="s">
        <v>1443</v>
      </c>
      <c r="H315" s="1">
        <v>5</v>
      </c>
      <c r="J315" s="81">
        <v>45348</v>
      </c>
      <c r="K315" s="5" t="s">
        <v>1444</v>
      </c>
      <c r="L315" s="5" t="s">
        <v>1170</v>
      </c>
      <c r="N315" s="260" t="s">
        <v>780</v>
      </c>
      <c r="O315" s="222" t="s">
        <v>789</v>
      </c>
      <c r="Q315" s="37" t="s">
        <v>790</v>
      </c>
    </row>
    <row r="316" spans="1:17" x14ac:dyDescent="0.25">
      <c r="A316" s="37" t="s">
        <v>1445</v>
      </c>
      <c r="B316" s="5" t="s">
        <v>1446</v>
      </c>
      <c r="C316" s="5" t="s">
        <v>1447</v>
      </c>
      <c r="E316" s="39">
        <v>32.9</v>
      </c>
      <c r="F316" s="252">
        <v>329</v>
      </c>
      <c r="G316" s="5" t="s">
        <v>1448</v>
      </c>
      <c r="H316" s="1">
        <v>13</v>
      </c>
      <c r="J316" s="81">
        <v>46003</v>
      </c>
      <c r="K316" s="5" t="s">
        <v>1024</v>
      </c>
      <c r="L316" s="5" t="s">
        <v>901</v>
      </c>
      <c r="N316" s="260" t="s">
        <v>907</v>
      </c>
      <c r="O316" s="222" t="s">
        <v>33</v>
      </c>
      <c r="P316" s="5" t="s">
        <v>1366</v>
      </c>
      <c r="Q316" s="37" t="s">
        <v>783</v>
      </c>
    </row>
    <row r="317" spans="1:17" x14ac:dyDescent="0.25">
      <c r="A317" s="37" t="s">
        <v>1457</v>
      </c>
      <c r="B317" s="5" t="s">
        <v>1458</v>
      </c>
      <c r="C317" s="5" t="s">
        <v>1459</v>
      </c>
      <c r="E317" s="39">
        <v>25</v>
      </c>
      <c r="F317" s="252">
        <v>250</v>
      </c>
      <c r="G317" s="5" t="s">
        <v>1460</v>
      </c>
      <c r="H317" s="1">
        <v>6</v>
      </c>
      <c r="J317" s="81">
        <v>45467</v>
      </c>
      <c r="K317" s="5" t="s">
        <v>1009</v>
      </c>
      <c r="L317" s="5" t="s">
        <v>901</v>
      </c>
      <c r="N317" s="260" t="s">
        <v>811</v>
      </c>
      <c r="O317" s="222" t="s">
        <v>811</v>
      </c>
      <c r="P317" s="5" t="s">
        <v>782</v>
      </c>
      <c r="Q317" s="37" t="s">
        <v>868</v>
      </c>
    </row>
    <row r="318" spans="1:17" x14ac:dyDescent="0.25">
      <c r="A318" s="37" t="s">
        <v>1461</v>
      </c>
      <c r="B318" s="5" t="s">
        <v>1462</v>
      </c>
      <c r="C318" s="5" t="s">
        <v>1463</v>
      </c>
      <c r="E318" s="39">
        <v>29.9</v>
      </c>
      <c r="F318" s="252">
        <v>299</v>
      </c>
      <c r="G318" s="5" t="s">
        <v>1464</v>
      </c>
      <c r="H318" s="1">
        <v>2</v>
      </c>
      <c r="J318" s="81">
        <v>45894</v>
      </c>
      <c r="K318" s="5" t="s">
        <v>1024</v>
      </c>
      <c r="L318" s="5" t="s">
        <v>788</v>
      </c>
      <c r="N318" s="260" t="s">
        <v>780</v>
      </c>
      <c r="O318" s="222" t="s">
        <v>789</v>
      </c>
      <c r="Q318" s="37" t="s">
        <v>783</v>
      </c>
    </row>
    <row r="319" spans="1:17" x14ac:dyDescent="0.25">
      <c r="A319" s="37" t="s">
        <v>487</v>
      </c>
      <c r="B319" s="5" t="s">
        <v>488</v>
      </c>
      <c r="C319" s="5" t="s">
        <v>586</v>
      </c>
      <c r="E319" s="39">
        <v>19.8</v>
      </c>
      <c r="F319" s="252">
        <v>212.93</v>
      </c>
      <c r="G319" s="5" t="s">
        <v>672</v>
      </c>
      <c r="H319" s="1">
        <v>1</v>
      </c>
      <c r="J319" s="81" t="s">
        <v>3714</v>
      </c>
      <c r="L319" s="5" t="s">
        <v>722</v>
      </c>
      <c r="N319" s="260" t="s">
        <v>796</v>
      </c>
      <c r="O319" s="222" t="s">
        <v>3733</v>
      </c>
      <c r="Q319" s="37" t="s">
        <v>323</v>
      </c>
    </row>
    <row r="320" spans="1:17" x14ac:dyDescent="0.25">
      <c r="A320" s="37" t="s">
        <v>1465</v>
      </c>
      <c r="B320" s="5" t="s">
        <v>1466</v>
      </c>
      <c r="C320" s="5" t="s">
        <v>1467</v>
      </c>
      <c r="E320" s="39">
        <v>97.99</v>
      </c>
      <c r="F320" s="252">
        <v>293.97000000000003</v>
      </c>
      <c r="G320" s="5" t="s">
        <v>1468</v>
      </c>
      <c r="H320" s="1" t="s">
        <v>899</v>
      </c>
      <c r="J320" s="81">
        <v>43879</v>
      </c>
      <c r="K320" s="5" t="s">
        <v>782</v>
      </c>
      <c r="L320" s="5" t="s">
        <v>901</v>
      </c>
      <c r="N320" s="260" t="s">
        <v>811</v>
      </c>
      <c r="O320" s="222" t="s">
        <v>811</v>
      </c>
      <c r="P320" s="5" t="s">
        <v>782</v>
      </c>
      <c r="Q320" s="37" t="s">
        <v>790</v>
      </c>
    </row>
    <row r="321" spans="1:17" x14ac:dyDescent="0.25">
      <c r="A321" s="37" t="s">
        <v>1469</v>
      </c>
      <c r="B321" s="5" t="s">
        <v>1470</v>
      </c>
      <c r="C321" s="5" t="s">
        <v>1471</v>
      </c>
      <c r="E321" s="39">
        <v>47.99</v>
      </c>
      <c r="F321" s="252">
        <v>288</v>
      </c>
      <c r="G321" s="5" t="s">
        <v>1472</v>
      </c>
      <c r="H321" s="1" t="s">
        <v>1352</v>
      </c>
      <c r="J321" s="81">
        <v>45629</v>
      </c>
      <c r="K321" s="5" t="s">
        <v>1473</v>
      </c>
      <c r="L321" s="5" t="s">
        <v>901</v>
      </c>
      <c r="N321" s="260" t="s">
        <v>907</v>
      </c>
      <c r="O321" s="222" t="s">
        <v>33</v>
      </c>
      <c r="P321" s="5" t="s">
        <v>1019</v>
      </c>
      <c r="Q321" s="37" t="s">
        <v>790</v>
      </c>
    </row>
    <row r="322" spans="1:17" x14ac:dyDescent="0.25">
      <c r="A322" s="37" t="s">
        <v>1475</v>
      </c>
      <c r="B322" s="5" t="s">
        <v>1476</v>
      </c>
      <c r="C322" s="5" t="s">
        <v>1477</v>
      </c>
      <c r="E322" s="39">
        <v>24.9</v>
      </c>
      <c r="F322" s="252">
        <v>249</v>
      </c>
      <c r="G322" s="5" t="s">
        <v>1478</v>
      </c>
      <c r="H322" s="1">
        <v>6</v>
      </c>
      <c r="J322" s="81">
        <v>45743</v>
      </c>
      <c r="K322" s="5" t="s">
        <v>778</v>
      </c>
      <c r="L322" s="5" t="s">
        <v>1151</v>
      </c>
      <c r="N322" s="260" t="s">
        <v>780</v>
      </c>
      <c r="O322" s="222" t="s">
        <v>781</v>
      </c>
      <c r="Q322" s="37" t="s">
        <v>783</v>
      </c>
    </row>
    <row r="323" spans="1:17" x14ac:dyDescent="0.25">
      <c r="A323" s="37" t="s">
        <v>1479</v>
      </c>
      <c r="B323" s="5" t="s">
        <v>1480</v>
      </c>
      <c r="C323" s="5" t="s">
        <v>1481</v>
      </c>
      <c r="E323" s="39">
        <v>26.9</v>
      </c>
      <c r="F323" s="252">
        <v>269</v>
      </c>
      <c r="G323" s="5" t="s">
        <v>1482</v>
      </c>
      <c r="H323" s="1">
        <v>9</v>
      </c>
      <c r="J323" s="81">
        <v>45588</v>
      </c>
      <c r="K323" s="5" t="s">
        <v>802</v>
      </c>
      <c r="L323" s="5" t="s">
        <v>1170</v>
      </c>
      <c r="N323" s="260" t="s">
        <v>780</v>
      </c>
      <c r="O323" s="222" t="s">
        <v>789</v>
      </c>
      <c r="Q323" s="37" t="s">
        <v>783</v>
      </c>
    </row>
    <row r="324" spans="1:17" x14ac:dyDescent="0.25">
      <c r="A324" s="37" t="s">
        <v>1483</v>
      </c>
      <c r="B324" s="5" t="s">
        <v>1484</v>
      </c>
      <c r="C324" s="5" t="s">
        <v>3677</v>
      </c>
      <c r="E324" s="39">
        <v>34.9</v>
      </c>
      <c r="F324" s="252">
        <v>349</v>
      </c>
      <c r="G324" s="5" t="s">
        <v>1485</v>
      </c>
      <c r="H324" s="1">
        <v>1</v>
      </c>
      <c r="J324" s="81">
        <v>46140</v>
      </c>
      <c r="K324" s="5" t="s">
        <v>1486</v>
      </c>
      <c r="L324" s="5" t="s">
        <v>1095</v>
      </c>
      <c r="N324" s="260" t="s">
        <v>796</v>
      </c>
      <c r="O324" s="222" t="s">
        <v>3727</v>
      </c>
      <c r="Q324" s="37" t="s">
        <v>783</v>
      </c>
    </row>
    <row r="325" spans="1:17" x14ac:dyDescent="0.25">
      <c r="A325" s="37" t="s">
        <v>1487</v>
      </c>
      <c r="B325" s="5" t="s">
        <v>1488</v>
      </c>
      <c r="C325" s="5" t="s">
        <v>1489</v>
      </c>
      <c r="E325" s="39">
        <v>25</v>
      </c>
      <c r="F325" s="252">
        <v>250</v>
      </c>
      <c r="G325" s="5" t="s">
        <v>1490</v>
      </c>
      <c r="H325" s="1">
        <v>2</v>
      </c>
      <c r="J325" s="81">
        <v>44606</v>
      </c>
      <c r="K325" s="5" t="s">
        <v>967</v>
      </c>
      <c r="L325" s="5" t="s">
        <v>830</v>
      </c>
      <c r="N325" s="260" t="s">
        <v>780</v>
      </c>
      <c r="O325" s="222" t="s">
        <v>781</v>
      </c>
      <c r="Q325" s="37" t="s">
        <v>783</v>
      </c>
    </row>
    <row r="326" spans="1:17" x14ac:dyDescent="0.25">
      <c r="A326" s="37" t="s">
        <v>1491</v>
      </c>
      <c r="B326" s="5" t="s">
        <v>1492</v>
      </c>
      <c r="C326" s="5" t="s">
        <v>1493</v>
      </c>
      <c r="E326" s="39">
        <v>29.9</v>
      </c>
      <c r="F326" s="252">
        <v>299</v>
      </c>
      <c r="G326" s="5" t="s">
        <v>1494</v>
      </c>
      <c r="H326" s="1">
        <v>9</v>
      </c>
      <c r="J326" s="81">
        <v>45932</v>
      </c>
      <c r="K326" s="5" t="s">
        <v>894</v>
      </c>
      <c r="L326" s="5" t="s">
        <v>841</v>
      </c>
      <c r="N326" s="260" t="s">
        <v>796</v>
      </c>
      <c r="O326" s="222" t="s">
        <v>3726</v>
      </c>
      <c r="Q326" s="37" t="s">
        <v>783</v>
      </c>
    </row>
    <row r="327" spans="1:17" x14ac:dyDescent="0.25">
      <c r="A327" s="37" t="s">
        <v>1495</v>
      </c>
      <c r="B327" s="5" t="s">
        <v>1496</v>
      </c>
      <c r="C327" s="5" t="s">
        <v>1497</v>
      </c>
      <c r="E327" s="39">
        <v>24.9</v>
      </c>
      <c r="F327" s="252">
        <v>249</v>
      </c>
      <c r="G327" s="5" t="s">
        <v>1498</v>
      </c>
      <c r="H327" s="1">
        <v>2</v>
      </c>
      <c r="J327" s="81">
        <v>44607</v>
      </c>
      <c r="K327" s="5" t="s">
        <v>894</v>
      </c>
      <c r="L327" s="5" t="s">
        <v>788</v>
      </c>
      <c r="N327" s="260" t="s">
        <v>780</v>
      </c>
      <c r="O327" s="222" t="s">
        <v>789</v>
      </c>
      <c r="Q327" s="37" t="s">
        <v>783</v>
      </c>
    </row>
    <row r="328" spans="1:17" x14ac:dyDescent="0.25">
      <c r="A328" s="37" t="s">
        <v>1499</v>
      </c>
      <c r="B328" s="5" t="s">
        <v>1500</v>
      </c>
      <c r="C328" s="5" t="s">
        <v>1501</v>
      </c>
      <c r="E328" s="39">
        <v>24</v>
      </c>
      <c r="F328" s="252">
        <v>240</v>
      </c>
      <c r="G328" s="5" t="s">
        <v>1502</v>
      </c>
      <c r="H328" s="1">
        <v>1</v>
      </c>
      <c r="J328" s="81">
        <v>45156</v>
      </c>
      <c r="K328" s="5" t="s">
        <v>845</v>
      </c>
      <c r="L328" s="5" t="s">
        <v>1125</v>
      </c>
      <c r="N328" s="260" t="s">
        <v>780</v>
      </c>
      <c r="O328" s="222" t="s">
        <v>781</v>
      </c>
      <c r="Q328" s="37" t="s">
        <v>783</v>
      </c>
    </row>
    <row r="329" spans="1:17" x14ac:dyDescent="0.25">
      <c r="A329" s="37" t="s">
        <v>1507</v>
      </c>
      <c r="B329" s="5" t="s">
        <v>1508</v>
      </c>
      <c r="C329" s="5" t="s">
        <v>1509</v>
      </c>
      <c r="E329" s="39">
        <v>25</v>
      </c>
      <c r="F329" s="252">
        <v>300</v>
      </c>
      <c r="G329" s="5" t="s">
        <v>1510</v>
      </c>
      <c r="H329" s="1">
        <v>10</v>
      </c>
      <c r="J329" s="81">
        <v>45429</v>
      </c>
      <c r="K329" s="5" t="s">
        <v>1009</v>
      </c>
      <c r="L329" s="5" t="s">
        <v>901</v>
      </c>
      <c r="N329" s="260" t="s">
        <v>811</v>
      </c>
      <c r="O329" s="222" t="s">
        <v>811</v>
      </c>
      <c r="P329" s="5" t="s">
        <v>782</v>
      </c>
      <c r="Q329" s="37" t="s">
        <v>868</v>
      </c>
    </row>
    <row r="330" spans="1:17" x14ac:dyDescent="0.25">
      <c r="A330" s="37" t="s">
        <v>1511</v>
      </c>
      <c r="B330" s="5" t="s">
        <v>1512</v>
      </c>
      <c r="C330" s="5" t="s">
        <v>1513</v>
      </c>
      <c r="E330" s="39">
        <v>32.9</v>
      </c>
      <c r="F330" s="252">
        <v>329</v>
      </c>
      <c r="G330" s="5" t="s">
        <v>1514</v>
      </c>
      <c r="H330" s="1">
        <v>2</v>
      </c>
      <c r="J330" s="81">
        <v>46001</v>
      </c>
      <c r="K330" s="5" t="s">
        <v>1515</v>
      </c>
      <c r="L330" s="5" t="s">
        <v>841</v>
      </c>
      <c r="N330" s="260" t="s">
        <v>796</v>
      </c>
      <c r="O330" s="222" t="s">
        <v>3726</v>
      </c>
      <c r="Q330" s="37" t="s">
        <v>783</v>
      </c>
    </row>
    <row r="331" spans="1:17" x14ac:dyDescent="0.25">
      <c r="A331" s="37" t="s">
        <v>1516</v>
      </c>
      <c r="B331" s="5" t="s">
        <v>1517</v>
      </c>
      <c r="C331" s="5" t="s">
        <v>1518</v>
      </c>
      <c r="E331" s="39">
        <v>28.9</v>
      </c>
      <c r="F331" s="252">
        <v>289</v>
      </c>
      <c r="G331" s="5" t="s">
        <v>1519</v>
      </c>
      <c r="H331" s="1">
        <v>7</v>
      </c>
      <c r="J331" s="81">
        <v>45987</v>
      </c>
      <c r="K331" s="5" t="s">
        <v>782</v>
      </c>
      <c r="L331" s="5" t="s">
        <v>901</v>
      </c>
      <c r="N331" s="260" t="s">
        <v>907</v>
      </c>
      <c r="O331" s="222" t="s">
        <v>33</v>
      </c>
      <c r="P331" s="5" t="s">
        <v>1025</v>
      </c>
      <c r="Q331" s="37" t="s">
        <v>783</v>
      </c>
    </row>
    <row r="332" spans="1:17" x14ac:dyDescent="0.25">
      <c r="A332" s="37" t="s">
        <v>1520</v>
      </c>
      <c r="B332" s="5" t="s">
        <v>1521</v>
      </c>
      <c r="C332" s="5" t="s">
        <v>1522</v>
      </c>
      <c r="E332" s="39">
        <v>28</v>
      </c>
      <c r="F332" s="252">
        <v>280</v>
      </c>
      <c r="G332" s="5" t="s">
        <v>1523</v>
      </c>
      <c r="H332" s="1">
        <v>2</v>
      </c>
      <c r="J332" s="81">
        <v>44344</v>
      </c>
      <c r="K332" s="5" t="s">
        <v>1395</v>
      </c>
      <c r="L332" s="5" t="s">
        <v>901</v>
      </c>
      <c r="N332" s="260" t="s">
        <v>907</v>
      </c>
      <c r="O332" s="222" t="s">
        <v>33</v>
      </c>
      <c r="P332" s="5" t="s">
        <v>1524</v>
      </c>
      <c r="Q332" s="37" t="s">
        <v>783</v>
      </c>
    </row>
    <row r="333" spans="1:17" x14ac:dyDescent="0.25">
      <c r="A333" s="37" t="s">
        <v>1525</v>
      </c>
      <c r="B333" s="5" t="s">
        <v>1526</v>
      </c>
      <c r="D333" s="5" t="s">
        <v>219</v>
      </c>
      <c r="E333" s="39">
        <v>25</v>
      </c>
      <c r="F333" s="252">
        <v>250</v>
      </c>
      <c r="G333" s="5" t="s">
        <v>1527</v>
      </c>
      <c r="H333" s="1" t="s">
        <v>899</v>
      </c>
      <c r="I333" s="1" t="s">
        <v>219</v>
      </c>
      <c r="J333" s="81">
        <v>45839</v>
      </c>
      <c r="K333" s="5" t="s">
        <v>1009</v>
      </c>
      <c r="L333" s="5" t="s">
        <v>841</v>
      </c>
      <c r="N333" s="260" t="s">
        <v>796</v>
      </c>
      <c r="O333" s="222" t="s">
        <v>3726</v>
      </c>
      <c r="Q333" s="37" t="s">
        <v>868</v>
      </c>
    </row>
    <row r="334" spans="1:17" x14ac:dyDescent="0.25">
      <c r="A334" s="37" t="s">
        <v>1528</v>
      </c>
      <c r="B334" s="5" t="s">
        <v>1529</v>
      </c>
      <c r="C334" s="5" t="s">
        <v>1530</v>
      </c>
      <c r="E334" s="39">
        <v>25</v>
      </c>
      <c r="F334" s="252">
        <v>250</v>
      </c>
      <c r="G334" s="5" t="s">
        <v>1531</v>
      </c>
      <c r="H334" s="1">
        <v>2</v>
      </c>
      <c r="J334" s="81">
        <v>44588</v>
      </c>
      <c r="K334" s="5" t="s">
        <v>829</v>
      </c>
      <c r="L334" s="5" t="s">
        <v>830</v>
      </c>
      <c r="N334" s="260" t="s">
        <v>780</v>
      </c>
      <c r="O334" s="222" t="s">
        <v>781</v>
      </c>
      <c r="Q334" s="37" t="s">
        <v>783</v>
      </c>
    </row>
    <row r="335" spans="1:17" x14ac:dyDescent="0.25">
      <c r="A335" s="37" t="s">
        <v>449</v>
      </c>
      <c r="B335" s="5" t="s">
        <v>450</v>
      </c>
      <c r="C335" s="5" t="s">
        <v>579</v>
      </c>
      <c r="E335" s="39">
        <v>89</v>
      </c>
      <c r="F335" s="252">
        <v>1432.73</v>
      </c>
      <c r="G335" s="5" t="s">
        <v>653</v>
      </c>
      <c r="H335" s="1">
        <v>1</v>
      </c>
      <c r="J335" s="81" t="s">
        <v>3698</v>
      </c>
      <c r="L335" s="5" t="s">
        <v>718</v>
      </c>
      <c r="N335" s="260" t="s">
        <v>796</v>
      </c>
      <c r="O335" s="222" t="s">
        <v>3733</v>
      </c>
      <c r="Q335" s="37" t="s">
        <v>323</v>
      </c>
    </row>
    <row r="336" spans="1:17" x14ac:dyDescent="0.25">
      <c r="A336" s="37" t="s">
        <v>1532</v>
      </c>
      <c r="B336" s="5" t="s">
        <v>1533</v>
      </c>
      <c r="C336" s="5" t="s">
        <v>1534</v>
      </c>
      <c r="E336" s="39">
        <v>21.99</v>
      </c>
      <c r="F336" s="252">
        <v>65.97</v>
      </c>
      <c r="G336" s="5" t="s">
        <v>1535</v>
      </c>
      <c r="H336" s="1">
        <v>7</v>
      </c>
      <c r="J336" s="81">
        <v>42804</v>
      </c>
      <c r="K336" s="5" t="s">
        <v>782</v>
      </c>
      <c r="L336" s="5" t="s">
        <v>901</v>
      </c>
      <c r="N336" s="260" t="s">
        <v>811</v>
      </c>
      <c r="O336" s="222" t="s">
        <v>811</v>
      </c>
      <c r="P336" s="5" t="s">
        <v>782</v>
      </c>
      <c r="Q336" s="37" t="s">
        <v>790</v>
      </c>
    </row>
    <row r="337" spans="1:17" x14ac:dyDescent="0.25">
      <c r="A337" s="37" t="s">
        <v>1536</v>
      </c>
      <c r="B337" s="5" t="s">
        <v>1537</v>
      </c>
      <c r="C337" s="5" t="s">
        <v>1538</v>
      </c>
      <c r="E337" s="39">
        <v>40</v>
      </c>
      <c r="F337" s="252">
        <v>240</v>
      </c>
      <c r="G337" s="5" t="s">
        <v>1539</v>
      </c>
      <c r="H337" s="1">
        <v>1</v>
      </c>
      <c r="J337" s="81">
        <v>45672</v>
      </c>
      <c r="K337" s="5" t="s">
        <v>867</v>
      </c>
      <c r="L337" s="5" t="s">
        <v>901</v>
      </c>
      <c r="N337" s="260" t="s">
        <v>907</v>
      </c>
      <c r="O337" s="222" t="s">
        <v>33</v>
      </c>
      <c r="P337" s="5" t="s">
        <v>1160</v>
      </c>
      <c r="Q337" s="37" t="s">
        <v>868</v>
      </c>
    </row>
    <row r="338" spans="1:17" x14ac:dyDescent="0.25">
      <c r="A338" s="37" t="s">
        <v>1540</v>
      </c>
      <c r="B338" s="5" t="s">
        <v>1541</v>
      </c>
      <c r="C338" s="5" t="s">
        <v>1542</v>
      </c>
      <c r="E338" s="39">
        <v>57.99</v>
      </c>
      <c r="F338" s="252">
        <v>348</v>
      </c>
      <c r="G338" s="5" t="s">
        <v>1543</v>
      </c>
      <c r="H338" s="1" t="s">
        <v>1352</v>
      </c>
      <c r="J338" s="81">
        <v>44818</v>
      </c>
      <c r="K338" s="5" t="s">
        <v>1544</v>
      </c>
      <c r="L338" s="5" t="s">
        <v>788</v>
      </c>
      <c r="N338" s="260" t="s">
        <v>780</v>
      </c>
      <c r="O338" s="222" t="s">
        <v>789</v>
      </c>
      <c r="Q338" s="37" t="s">
        <v>790</v>
      </c>
    </row>
    <row r="339" spans="1:17" x14ac:dyDescent="0.25">
      <c r="A339" s="37" t="s">
        <v>1545</v>
      </c>
      <c r="B339" s="5" t="s">
        <v>1546</v>
      </c>
      <c r="D339" s="5" t="s">
        <v>219</v>
      </c>
      <c r="E339" s="39">
        <v>26.9</v>
      </c>
      <c r="F339" s="252">
        <v>269</v>
      </c>
      <c r="G339" s="5" t="s">
        <v>1547</v>
      </c>
      <c r="H339" s="1">
        <v>1</v>
      </c>
      <c r="I339" s="1" t="s">
        <v>219</v>
      </c>
      <c r="J339" s="81">
        <v>46266</v>
      </c>
      <c r="K339" s="5" t="s">
        <v>894</v>
      </c>
      <c r="L339" s="5" t="s">
        <v>841</v>
      </c>
      <c r="N339" s="260" t="s">
        <v>796</v>
      </c>
      <c r="O339" s="222" t="s">
        <v>3726</v>
      </c>
      <c r="Q339" s="37" t="s">
        <v>783</v>
      </c>
    </row>
    <row r="340" spans="1:17" x14ac:dyDescent="0.25">
      <c r="A340" s="37" t="s">
        <v>1548</v>
      </c>
      <c r="B340" s="5" t="s">
        <v>1549</v>
      </c>
      <c r="C340" s="5" t="s">
        <v>1550</v>
      </c>
      <c r="E340" s="39">
        <v>33.99</v>
      </c>
      <c r="F340" s="252">
        <v>339.9</v>
      </c>
      <c r="G340" s="5" t="s">
        <v>1551</v>
      </c>
      <c r="H340" s="1">
        <v>4</v>
      </c>
      <c r="J340" s="81">
        <v>44951</v>
      </c>
      <c r="K340" s="5" t="s">
        <v>782</v>
      </c>
      <c r="L340" s="5" t="s">
        <v>901</v>
      </c>
      <c r="N340" s="260" t="s">
        <v>907</v>
      </c>
      <c r="O340" s="222" t="s">
        <v>33</v>
      </c>
      <c r="P340" s="5" t="s">
        <v>1025</v>
      </c>
      <c r="Q340" s="37" t="s">
        <v>790</v>
      </c>
    </row>
    <row r="341" spans="1:17" x14ac:dyDescent="0.25">
      <c r="A341" s="37" t="s">
        <v>389</v>
      </c>
      <c r="B341" s="5" t="s">
        <v>390</v>
      </c>
      <c r="C341" s="5" t="s">
        <v>565</v>
      </c>
      <c r="E341" s="39">
        <v>28</v>
      </c>
      <c r="F341" s="252">
        <v>234.33</v>
      </c>
      <c r="G341" s="5" t="s">
        <v>623</v>
      </c>
      <c r="H341" s="1">
        <v>1</v>
      </c>
      <c r="J341" s="81">
        <v>45943</v>
      </c>
      <c r="L341" s="5" t="s">
        <v>704</v>
      </c>
      <c r="N341" s="260" t="s">
        <v>796</v>
      </c>
      <c r="O341" s="222" t="s">
        <v>3730</v>
      </c>
      <c r="Q341" s="37" t="s">
        <v>730</v>
      </c>
    </row>
    <row r="342" spans="1:17" x14ac:dyDescent="0.25">
      <c r="A342" s="37" t="s">
        <v>1552</v>
      </c>
      <c r="B342" s="5" t="s">
        <v>1553</v>
      </c>
      <c r="C342" s="5" t="s">
        <v>1554</v>
      </c>
      <c r="E342" s="39">
        <v>24</v>
      </c>
      <c r="F342" s="252">
        <v>240</v>
      </c>
      <c r="G342" s="5" t="s">
        <v>1555</v>
      </c>
      <c r="H342" s="1">
        <v>1</v>
      </c>
      <c r="J342" s="81">
        <v>44797</v>
      </c>
      <c r="K342" s="5" t="s">
        <v>913</v>
      </c>
      <c r="L342" s="5" t="s">
        <v>914</v>
      </c>
      <c r="N342" s="260" t="s">
        <v>780</v>
      </c>
      <c r="O342" s="222" t="s">
        <v>781</v>
      </c>
      <c r="Q342" s="37" t="s">
        <v>783</v>
      </c>
    </row>
    <row r="343" spans="1:17" x14ac:dyDescent="0.25">
      <c r="A343" s="37" t="s">
        <v>517</v>
      </c>
      <c r="B343" s="5" t="s">
        <v>518</v>
      </c>
      <c r="E343" s="39">
        <v>34.9</v>
      </c>
      <c r="F343" s="252">
        <v>394.83000000000004</v>
      </c>
      <c r="G343" s="5" t="s">
        <v>687</v>
      </c>
      <c r="H343" s="1">
        <v>10</v>
      </c>
      <c r="J343" s="81" t="s">
        <v>3689</v>
      </c>
      <c r="L343" s="5" t="s">
        <v>715</v>
      </c>
      <c r="N343" s="260" t="s">
        <v>796</v>
      </c>
      <c r="O343" s="222" t="s">
        <v>3732</v>
      </c>
      <c r="Q343" s="37" t="s">
        <v>323</v>
      </c>
    </row>
    <row r="344" spans="1:17" x14ac:dyDescent="0.25">
      <c r="A344" s="37" t="s">
        <v>1556</v>
      </c>
      <c r="B344" s="5" t="s">
        <v>1557</v>
      </c>
      <c r="C344" s="5" t="s">
        <v>1558</v>
      </c>
      <c r="E344" s="39">
        <v>28.99</v>
      </c>
      <c r="F344" s="252">
        <v>289.89999999999998</v>
      </c>
      <c r="G344" s="5" t="s">
        <v>1559</v>
      </c>
      <c r="H344" s="1">
        <v>4</v>
      </c>
      <c r="J344" s="81">
        <v>43796</v>
      </c>
      <c r="K344" s="5" t="s">
        <v>782</v>
      </c>
      <c r="L344" s="5" t="s">
        <v>810</v>
      </c>
      <c r="N344" s="260" t="s">
        <v>811</v>
      </c>
      <c r="O344" s="222" t="s">
        <v>811</v>
      </c>
      <c r="P344" s="5" t="s">
        <v>782</v>
      </c>
      <c r="Q344" s="37" t="s">
        <v>790</v>
      </c>
    </row>
    <row r="345" spans="1:17" x14ac:dyDescent="0.25">
      <c r="A345" s="37" t="s">
        <v>1560</v>
      </c>
      <c r="B345" s="5" t="s">
        <v>1561</v>
      </c>
      <c r="C345" s="5" t="s">
        <v>1562</v>
      </c>
      <c r="E345" s="39">
        <v>27.99</v>
      </c>
      <c r="F345" s="252">
        <v>279.89999999999998</v>
      </c>
      <c r="G345" s="5" t="s">
        <v>1563</v>
      </c>
      <c r="H345" s="1">
        <v>2</v>
      </c>
      <c r="J345" s="81">
        <v>43172</v>
      </c>
      <c r="K345" s="5" t="s">
        <v>782</v>
      </c>
      <c r="L345" s="5" t="s">
        <v>810</v>
      </c>
      <c r="N345" s="260" t="s">
        <v>811</v>
      </c>
      <c r="O345" s="222" t="s">
        <v>811</v>
      </c>
      <c r="P345" s="5" t="s">
        <v>782</v>
      </c>
      <c r="Q345" s="37" t="s">
        <v>790</v>
      </c>
    </row>
    <row r="346" spans="1:17" x14ac:dyDescent="0.25">
      <c r="A346" s="37" t="s">
        <v>1564</v>
      </c>
      <c r="B346" s="5" t="s">
        <v>1565</v>
      </c>
      <c r="C346" s="5" t="s">
        <v>1566</v>
      </c>
      <c r="E346" s="39">
        <v>28.99</v>
      </c>
      <c r="F346" s="252">
        <v>289.89999999999998</v>
      </c>
      <c r="G346" s="5" t="s">
        <v>1567</v>
      </c>
      <c r="H346" s="1">
        <v>3</v>
      </c>
      <c r="J346" s="81">
        <v>43999</v>
      </c>
      <c r="K346" s="5" t="s">
        <v>782</v>
      </c>
      <c r="L346" s="5" t="s">
        <v>810</v>
      </c>
      <c r="N346" s="260" t="s">
        <v>811</v>
      </c>
      <c r="O346" s="222" t="s">
        <v>811</v>
      </c>
      <c r="P346" s="5" t="s">
        <v>782</v>
      </c>
      <c r="Q346" s="37" t="s">
        <v>790</v>
      </c>
    </row>
    <row r="347" spans="1:17" x14ac:dyDescent="0.25">
      <c r="A347" s="37" t="s">
        <v>1568</v>
      </c>
      <c r="B347" s="5" t="s">
        <v>1569</v>
      </c>
      <c r="C347" s="5" t="s">
        <v>1570</v>
      </c>
      <c r="E347" s="39">
        <v>49</v>
      </c>
      <c r="F347" s="252">
        <v>294</v>
      </c>
      <c r="G347" s="5" t="s">
        <v>1571</v>
      </c>
      <c r="H347" s="1">
        <v>1</v>
      </c>
      <c r="J347" s="81">
        <v>45762</v>
      </c>
      <c r="L347" s="5" t="s">
        <v>788</v>
      </c>
      <c r="N347" s="260" t="s">
        <v>780</v>
      </c>
      <c r="O347" s="222" t="s">
        <v>789</v>
      </c>
      <c r="Q347" s="37" t="s">
        <v>868</v>
      </c>
    </row>
    <row r="348" spans="1:17" x14ac:dyDescent="0.25">
      <c r="A348" s="37" t="s">
        <v>1572</v>
      </c>
      <c r="B348" s="5" t="s">
        <v>1573</v>
      </c>
      <c r="C348" s="5" t="s">
        <v>1574</v>
      </c>
      <c r="E348" s="39">
        <v>44</v>
      </c>
      <c r="F348" s="252">
        <v>264</v>
      </c>
      <c r="G348" s="5" t="s">
        <v>1575</v>
      </c>
      <c r="H348" s="1">
        <v>9</v>
      </c>
      <c r="J348" s="81">
        <v>45040</v>
      </c>
      <c r="K348" s="5" t="s">
        <v>867</v>
      </c>
      <c r="L348" s="5" t="s">
        <v>901</v>
      </c>
      <c r="N348" s="260" t="s">
        <v>907</v>
      </c>
      <c r="O348" s="222" t="s">
        <v>33</v>
      </c>
      <c r="P348" s="5" t="s">
        <v>1160</v>
      </c>
      <c r="Q348" s="37" t="s">
        <v>868</v>
      </c>
    </row>
    <row r="349" spans="1:17" x14ac:dyDescent="0.25">
      <c r="A349" s="37" t="s">
        <v>519</v>
      </c>
      <c r="B349" s="5" t="s">
        <v>520</v>
      </c>
      <c r="E349" s="39">
        <v>29.8</v>
      </c>
      <c r="F349" s="252">
        <v>373.43</v>
      </c>
      <c r="G349" s="5" t="s">
        <v>688</v>
      </c>
      <c r="H349" s="1">
        <v>21</v>
      </c>
      <c r="J349" s="81" t="s">
        <v>3722</v>
      </c>
      <c r="L349" s="5" t="s">
        <v>727</v>
      </c>
      <c r="N349" s="260" t="s">
        <v>796</v>
      </c>
      <c r="O349" s="222" t="s">
        <v>3731</v>
      </c>
      <c r="Q349" s="37" t="s">
        <v>324</v>
      </c>
    </row>
    <row r="350" spans="1:17" x14ac:dyDescent="0.25">
      <c r="A350" s="37" t="s">
        <v>1576</v>
      </c>
      <c r="B350" s="5" t="s">
        <v>1577</v>
      </c>
      <c r="C350" s="5" t="s">
        <v>1578</v>
      </c>
      <c r="E350" s="39">
        <v>25.99</v>
      </c>
      <c r="F350" s="252">
        <v>259.89999999999998</v>
      </c>
      <c r="G350" s="5" t="s">
        <v>1579</v>
      </c>
      <c r="H350" s="1" t="s">
        <v>1079</v>
      </c>
      <c r="J350" s="81">
        <v>44796</v>
      </c>
      <c r="K350" s="5" t="s">
        <v>782</v>
      </c>
      <c r="L350" s="5" t="s">
        <v>1187</v>
      </c>
      <c r="N350" s="260" t="s">
        <v>780</v>
      </c>
      <c r="O350" s="222" t="s">
        <v>789</v>
      </c>
      <c r="Q350" s="37" t="s">
        <v>790</v>
      </c>
    </row>
    <row r="351" spans="1:17" x14ac:dyDescent="0.25">
      <c r="A351" s="37" t="s">
        <v>1580</v>
      </c>
      <c r="B351" s="5" t="s">
        <v>1581</v>
      </c>
      <c r="C351" s="5" t="s">
        <v>1582</v>
      </c>
      <c r="E351" s="39">
        <v>18.989999999999998</v>
      </c>
      <c r="F351" s="252">
        <v>189.9</v>
      </c>
      <c r="G351" s="5" t="s">
        <v>1583</v>
      </c>
      <c r="H351" s="1" t="s">
        <v>899</v>
      </c>
      <c r="J351" s="81">
        <v>43375</v>
      </c>
      <c r="K351" s="5" t="s">
        <v>782</v>
      </c>
      <c r="L351" s="5" t="s">
        <v>901</v>
      </c>
      <c r="N351" s="260" t="s">
        <v>811</v>
      </c>
      <c r="O351" s="222" t="s">
        <v>811</v>
      </c>
      <c r="P351" s="5" t="s">
        <v>782</v>
      </c>
      <c r="Q351" s="37" t="s">
        <v>790</v>
      </c>
    </row>
    <row r="352" spans="1:17" x14ac:dyDescent="0.25">
      <c r="A352" s="37" t="s">
        <v>477</v>
      </c>
      <c r="B352" s="5" t="s">
        <v>478</v>
      </c>
      <c r="E352" s="39">
        <v>24.9</v>
      </c>
      <c r="F352" s="252">
        <v>266.43</v>
      </c>
      <c r="G352" s="5" t="s">
        <v>667</v>
      </c>
      <c r="H352" s="1">
        <v>1</v>
      </c>
      <c r="J352" s="81" t="s">
        <v>3709</v>
      </c>
      <c r="L352" s="5" t="s">
        <v>720</v>
      </c>
      <c r="N352" s="260" t="s">
        <v>796</v>
      </c>
      <c r="O352" s="222" t="s">
        <v>3733</v>
      </c>
      <c r="Q352" s="37" t="s">
        <v>323</v>
      </c>
    </row>
    <row r="353" spans="1:17" x14ac:dyDescent="0.25">
      <c r="A353" s="37" t="s">
        <v>1587</v>
      </c>
      <c r="B353" s="5" t="s">
        <v>1588</v>
      </c>
      <c r="C353" s="5" t="s">
        <v>1589</v>
      </c>
      <c r="E353" s="39">
        <v>26.9</v>
      </c>
      <c r="F353" s="252">
        <v>269</v>
      </c>
      <c r="G353" s="5" t="s">
        <v>1590</v>
      </c>
      <c r="H353" s="1">
        <v>1</v>
      </c>
      <c r="J353" s="81">
        <v>45939</v>
      </c>
      <c r="K353" s="5" t="s">
        <v>851</v>
      </c>
      <c r="L353" s="5" t="s">
        <v>1050</v>
      </c>
      <c r="N353" s="260" t="s">
        <v>796</v>
      </c>
      <c r="O353" s="222" t="s">
        <v>3727</v>
      </c>
      <c r="Q353" s="37" t="s">
        <v>783</v>
      </c>
    </row>
    <row r="354" spans="1:17" x14ac:dyDescent="0.25">
      <c r="A354" s="37" t="s">
        <v>1591</v>
      </c>
      <c r="B354" s="5" t="s">
        <v>1592</v>
      </c>
      <c r="C354" s="5" t="s">
        <v>1593</v>
      </c>
      <c r="E354" s="39">
        <v>24</v>
      </c>
      <c r="F354" s="252">
        <v>240</v>
      </c>
      <c r="G354" s="5" t="s">
        <v>1594</v>
      </c>
      <c r="H354" s="1">
        <v>1</v>
      </c>
      <c r="J354" s="81">
        <v>44564</v>
      </c>
      <c r="K354" s="5" t="s">
        <v>913</v>
      </c>
      <c r="L354" s="5" t="s">
        <v>914</v>
      </c>
      <c r="N354" s="260" t="s">
        <v>780</v>
      </c>
      <c r="O354" s="222" t="s">
        <v>781</v>
      </c>
      <c r="Q354" s="37" t="s">
        <v>783</v>
      </c>
    </row>
    <row r="355" spans="1:17" x14ac:dyDescent="0.25">
      <c r="A355" s="37" t="s">
        <v>393</v>
      </c>
      <c r="B355" s="5" t="s">
        <v>394</v>
      </c>
      <c r="C355" s="5" t="s">
        <v>567</v>
      </c>
      <c r="E355" s="39">
        <v>34</v>
      </c>
      <c r="F355" s="252">
        <v>287.83000000000004</v>
      </c>
      <c r="G355" s="5" t="s">
        <v>625</v>
      </c>
      <c r="H355" s="1">
        <v>1</v>
      </c>
      <c r="J355" s="81">
        <v>45943</v>
      </c>
      <c r="L355" s="5" t="s">
        <v>706</v>
      </c>
      <c r="N355" s="260" t="s">
        <v>796</v>
      </c>
      <c r="O355" s="222" t="s">
        <v>3730</v>
      </c>
      <c r="Q355" s="37" t="s">
        <v>730</v>
      </c>
    </row>
    <row r="356" spans="1:17" x14ac:dyDescent="0.25">
      <c r="A356" s="37" t="s">
        <v>1595</v>
      </c>
      <c r="B356" s="5" t="s">
        <v>1596</v>
      </c>
      <c r="C356" s="5" t="s">
        <v>1597</v>
      </c>
      <c r="E356" s="39">
        <v>22.9</v>
      </c>
      <c r="F356" s="252">
        <v>229</v>
      </c>
      <c r="G356" s="5" t="s">
        <v>1598</v>
      </c>
      <c r="H356" s="1">
        <v>1</v>
      </c>
      <c r="J356" s="81">
        <v>45320</v>
      </c>
      <c r="K356" s="5" t="s">
        <v>856</v>
      </c>
      <c r="L356" s="5" t="s">
        <v>852</v>
      </c>
      <c r="N356" s="260" t="s">
        <v>780</v>
      </c>
      <c r="O356" s="222" t="s">
        <v>781</v>
      </c>
      <c r="Q356" s="37" t="s">
        <v>783</v>
      </c>
    </row>
    <row r="357" spans="1:17" x14ac:dyDescent="0.25">
      <c r="A357" s="37" t="s">
        <v>1599</v>
      </c>
      <c r="B357" s="5" t="s">
        <v>1600</v>
      </c>
      <c r="C357" s="5" t="s">
        <v>1601</v>
      </c>
      <c r="E357" s="39">
        <v>29.9</v>
      </c>
      <c r="F357" s="252">
        <v>299</v>
      </c>
      <c r="G357" s="5" t="s">
        <v>1602</v>
      </c>
      <c r="H357" s="1">
        <v>1</v>
      </c>
      <c r="J357" s="81">
        <v>45559</v>
      </c>
      <c r="K357" s="5" t="s">
        <v>851</v>
      </c>
      <c r="L357" s="5" t="s">
        <v>852</v>
      </c>
      <c r="N357" s="260" t="s">
        <v>780</v>
      </c>
      <c r="O357" s="222" t="s">
        <v>781</v>
      </c>
      <c r="Q357" s="37" t="s">
        <v>783</v>
      </c>
    </row>
    <row r="358" spans="1:17" x14ac:dyDescent="0.25">
      <c r="A358" s="37" t="s">
        <v>1607</v>
      </c>
      <c r="B358" s="5" t="s">
        <v>1608</v>
      </c>
      <c r="C358" s="5" t="s">
        <v>1609</v>
      </c>
      <c r="E358" s="39">
        <v>28.99</v>
      </c>
      <c r="F358" s="252">
        <v>289.89999999999998</v>
      </c>
      <c r="G358" s="5" t="s">
        <v>1610</v>
      </c>
      <c r="H358" s="1" t="s">
        <v>899</v>
      </c>
      <c r="J358" s="81">
        <v>43651</v>
      </c>
      <c r="K358" s="5" t="s">
        <v>782</v>
      </c>
      <c r="L358" s="5" t="s">
        <v>901</v>
      </c>
      <c r="N358" s="260" t="s">
        <v>811</v>
      </c>
      <c r="O358" s="222" t="s">
        <v>811</v>
      </c>
      <c r="P358" s="5" t="s">
        <v>782</v>
      </c>
      <c r="Q358" s="37" t="s">
        <v>790</v>
      </c>
    </row>
    <row r="359" spans="1:17" x14ac:dyDescent="0.25">
      <c r="A359" s="37" t="s">
        <v>1611</v>
      </c>
      <c r="B359" s="5" t="s">
        <v>1612</v>
      </c>
      <c r="C359" s="5" t="s">
        <v>1613</v>
      </c>
      <c r="E359" s="39">
        <v>38.99</v>
      </c>
      <c r="F359" s="252">
        <v>390</v>
      </c>
      <c r="G359" s="5" t="s">
        <v>1614</v>
      </c>
      <c r="H359" s="1" t="s">
        <v>1352</v>
      </c>
      <c r="J359" s="81">
        <v>45572</v>
      </c>
      <c r="L359" s="5" t="s">
        <v>788</v>
      </c>
      <c r="N359" s="260" t="s">
        <v>780</v>
      </c>
      <c r="O359" s="222" t="s">
        <v>789</v>
      </c>
      <c r="Q359" s="37" t="s">
        <v>790</v>
      </c>
    </row>
    <row r="360" spans="1:17" x14ac:dyDescent="0.25">
      <c r="A360" s="37" t="s">
        <v>1615</v>
      </c>
      <c r="B360" s="5" t="s">
        <v>1616</v>
      </c>
      <c r="C360" s="5" t="s">
        <v>1617</v>
      </c>
      <c r="E360" s="39">
        <v>24.9</v>
      </c>
      <c r="F360" s="252">
        <v>249</v>
      </c>
      <c r="G360" s="5" t="s">
        <v>1618</v>
      </c>
      <c r="H360" s="1">
        <v>1</v>
      </c>
      <c r="J360" s="81">
        <v>44410</v>
      </c>
      <c r="K360" s="5" t="s">
        <v>1024</v>
      </c>
      <c r="L360" s="5" t="s">
        <v>788</v>
      </c>
      <c r="N360" s="260" t="s">
        <v>780</v>
      </c>
      <c r="O360" s="222" t="s">
        <v>789</v>
      </c>
      <c r="Q360" s="37" t="s">
        <v>783</v>
      </c>
    </row>
    <row r="361" spans="1:17" x14ac:dyDescent="0.25">
      <c r="A361" s="37" t="s">
        <v>1622</v>
      </c>
      <c r="B361" s="5" t="s">
        <v>1623</v>
      </c>
      <c r="C361" s="5" t="s">
        <v>1624</v>
      </c>
      <c r="E361" s="39">
        <v>24</v>
      </c>
      <c r="F361" s="252">
        <v>240</v>
      </c>
      <c r="G361" s="5" t="s">
        <v>1625</v>
      </c>
      <c r="H361" s="1">
        <v>1</v>
      </c>
      <c r="J361" s="81">
        <v>44344</v>
      </c>
      <c r="K361" s="5" t="s">
        <v>829</v>
      </c>
      <c r="L361" s="5" t="s">
        <v>830</v>
      </c>
      <c r="N361" s="260" t="s">
        <v>780</v>
      </c>
      <c r="O361" s="222" t="s">
        <v>781</v>
      </c>
      <c r="Q361" s="37" t="s">
        <v>783</v>
      </c>
    </row>
    <row r="362" spans="1:17" x14ac:dyDescent="0.25">
      <c r="A362" s="37" t="s">
        <v>1626</v>
      </c>
      <c r="B362" s="5" t="s">
        <v>1627</v>
      </c>
      <c r="C362" s="5" t="s">
        <v>1628</v>
      </c>
      <c r="E362" s="39">
        <v>19</v>
      </c>
      <c r="F362" s="252">
        <v>190</v>
      </c>
      <c r="G362" s="5" t="s">
        <v>1629</v>
      </c>
      <c r="H362" s="1">
        <v>1</v>
      </c>
      <c r="J362" s="81">
        <v>45142</v>
      </c>
      <c r="K362" s="5" t="s">
        <v>1486</v>
      </c>
      <c r="L362" s="5" t="s">
        <v>830</v>
      </c>
      <c r="N362" s="260" t="s">
        <v>780</v>
      </c>
      <c r="O362" s="222" t="s">
        <v>781</v>
      </c>
      <c r="Q362" s="37" t="s">
        <v>783</v>
      </c>
    </row>
    <row r="363" spans="1:17" x14ac:dyDescent="0.25">
      <c r="A363" s="37" t="s">
        <v>531</v>
      </c>
      <c r="B363" s="5" t="s">
        <v>532</v>
      </c>
      <c r="E363" s="39">
        <v>31.9</v>
      </c>
      <c r="F363" s="252">
        <v>352.03000000000003</v>
      </c>
      <c r="G363" s="5" t="s">
        <v>694</v>
      </c>
      <c r="H363" s="1">
        <v>18</v>
      </c>
      <c r="J363" s="81" t="s">
        <v>3688</v>
      </c>
      <c r="L363" s="5" t="s">
        <v>711</v>
      </c>
      <c r="N363" s="260" t="s">
        <v>796</v>
      </c>
      <c r="O363" s="222" t="s">
        <v>3731</v>
      </c>
      <c r="Q363" s="37" t="s">
        <v>324</v>
      </c>
    </row>
    <row r="364" spans="1:17" x14ac:dyDescent="0.25">
      <c r="A364" s="37" t="s">
        <v>1630</v>
      </c>
      <c r="B364" s="5" t="s">
        <v>1631</v>
      </c>
      <c r="C364" s="5" t="s">
        <v>1632</v>
      </c>
      <c r="E364" s="39">
        <v>28.9</v>
      </c>
      <c r="F364" s="252">
        <v>289</v>
      </c>
      <c r="G364" s="5" t="s">
        <v>1633</v>
      </c>
      <c r="H364" s="1">
        <v>1</v>
      </c>
      <c r="J364" s="81">
        <v>44664</v>
      </c>
      <c r="K364" s="5" t="s">
        <v>1024</v>
      </c>
      <c r="L364" s="5" t="s">
        <v>788</v>
      </c>
      <c r="N364" s="260" t="s">
        <v>780</v>
      </c>
      <c r="O364" s="222" t="s">
        <v>789</v>
      </c>
      <c r="Q364" s="37" t="s">
        <v>783</v>
      </c>
    </row>
    <row r="365" spans="1:17" x14ac:dyDescent="0.25">
      <c r="A365" s="37" t="s">
        <v>1634</v>
      </c>
      <c r="B365" s="5" t="s">
        <v>1635</v>
      </c>
      <c r="C365" s="5" t="s">
        <v>1636</v>
      </c>
      <c r="E365" s="39">
        <v>35.99</v>
      </c>
      <c r="F365" s="252">
        <v>107.97</v>
      </c>
      <c r="G365" s="5" t="s">
        <v>1637</v>
      </c>
      <c r="H365" s="1" t="s">
        <v>899</v>
      </c>
      <c r="J365" s="81">
        <v>43777</v>
      </c>
      <c r="K365" s="5" t="s">
        <v>900</v>
      </c>
      <c r="L365" s="5" t="s">
        <v>901</v>
      </c>
      <c r="N365" s="260" t="s">
        <v>811</v>
      </c>
      <c r="O365" s="222" t="s">
        <v>811</v>
      </c>
      <c r="P365" s="5" t="s">
        <v>782</v>
      </c>
      <c r="Q365" s="37" t="s">
        <v>790</v>
      </c>
    </row>
    <row r="366" spans="1:17" x14ac:dyDescent="0.25">
      <c r="A366" s="37" t="s">
        <v>1638</v>
      </c>
      <c r="B366" s="5" t="s">
        <v>1639</v>
      </c>
      <c r="C366" s="5" t="s">
        <v>1640</v>
      </c>
      <c r="E366" s="39">
        <v>26.95</v>
      </c>
      <c r="F366" s="252">
        <v>270</v>
      </c>
      <c r="G366" s="5" t="s">
        <v>1641</v>
      </c>
      <c r="H366" s="1">
        <v>1</v>
      </c>
      <c r="J366" s="81">
        <v>42331</v>
      </c>
      <c r="K366" s="5" t="s">
        <v>809</v>
      </c>
      <c r="L366" s="5" t="s">
        <v>810</v>
      </c>
      <c r="N366" s="260" t="s">
        <v>811</v>
      </c>
      <c r="O366" s="222" t="s">
        <v>811</v>
      </c>
      <c r="P366" s="5" t="s">
        <v>782</v>
      </c>
      <c r="Q366" s="37" t="s">
        <v>812</v>
      </c>
    </row>
    <row r="367" spans="1:17" x14ac:dyDescent="0.25">
      <c r="A367" s="37" t="s">
        <v>1642</v>
      </c>
      <c r="B367" s="5" t="s">
        <v>1643</v>
      </c>
      <c r="D367" s="5" t="s">
        <v>219</v>
      </c>
      <c r="E367" s="39">
        <v>22</v>
      </c>
      <c r="F367" s="252">
        <v>220</v>
      </c>
      <c r="G367" s="5" t="s">
        <v>1644</v>
      </c>
      <c r="H367" s="1">
        <v>1</v>
      </c>
      <c r="I367" s="1" t="s">
        <v>219</v>
      </c>
      <c r="J367" s="81">
        <v>46174</v>
      </c>
      <c r="K367" s="5" t="s">
        <v>845</v>
      </c>
      <c r="L367" s="5" t="s">
        <v>1645</v>
      </c>
      <c r="N367" s="260" t="s">
        <v>796</v>
      </c>
      <c r="O367" s="222" t="s">
        <v>3727</v>
      </c>
      <c r="Q367" s="37" t="s">
        <v>783</v>
      </c>
    </row>
    <row r="368" spans="1:17" x14ac:dyDescent="0.25">
      <c r="A368" s="37" t="s">
        <v>1646</v>
      </c>
      <c r="B368" s="5" t="s">
        <v>1647</v>
      </c>
      <c r="C368" s="5" t="s">
        <v>1648</v>
      </c>
      <c r="E368" s="39">
        <v>24.9</v>
      </c>
      <c r="F368" s="252">
        <v>249</v>
      </c>
      <c r="G368" s="5" t="s">
        <v>1649</v>
      </c>
      <c r="H368" s="1">
        <v>3</v>
      </c>
      <c r="J368" s="81">
        <v>44687</v>
      </c>
      <c r="K368" s="5" t="s">
        <v>919</v>
      </c>
      <c r="L368" s="5" t="s">
        <v>920</v>
      </c>
      <c r="N368" s="260" t="s">
        <v>780</v>
      </c>
      <c r="O368" s="222" t="s">
        <v>789</v>
      </c>
      <c r="Q368" s="37" t="s">
        <v>783</v>
      </c>
    </row>
    <row r="369" spans="1:17" x14ac:dyDescent="0.25">
      <c r="A369" s="37" t="s">
        <v>1650</v>
      </c>
      <c r="B369" s="5" t="s">
        <v>1651</v>
      </c>
      <c r="C369" s="5" t="s">
        <v>1652</v>
      </c>
      <c r="E369" s="39">
        <v>29</v>
      </c>
      <c r="F369" s="252">
        <v>290</v>
      </c>
      <c r="G369" s="5" t="s">
        <v>1653</v>
      </c>
      <c r="H369" s="1">
        <v>1</v>
      </c>
      <c r="J369" s="81">
        <v>44894</v>
      </c>
      <c r="K369" s="5" t="s">
        <v>829</v>
      </c>
      <c r="L369" s="5" t="s">
        <v>830</v>
      </c>
      <c r="N369" s="260" t="s">
        <v>780</v>
      </c>
      <c r="O369" s="222" t="s">
        <v>781</v>
      </c>
      <c r="Q369" s="37" t="s">
        <v>783</v>
      </c>
    </row>
    <row r="370" spans="1:17" x14ac:dyDescent="0.25">
      <c r="A370" s="37" t="s">
        <v>1654</v>
      </c>
      <c r="B370" s="5" t="s">
        <v>1655</v>
      </c>
      <c r="C370" s="5" t="s">
        <v>1656</v>
      </c>
      <c r="E370" s="39">
        <v>34.9</v>
      </c>
      <c r="F370" s="252">
        <v>349</v>
      </c>
      <c r="G370" s="5" t="s">
        <v>1657</v>
      </c>
      <c r="H370" s="1">
        <v>12</v>
      </c>
      <c r="J370" s="81">
        <v>44845</v>
      </c>
      <c r="K370" s="5" t="s">
        <v>919</v>
      </c>
      <c r="L370" s="5" t="s">
        <v>920</v>
      </c>
      <c r="N370" s="260" t="s">
        <v>780</v>
      </c>
      <c r="O370" s="222" t="s">
        <v>789</v>
      </c>
      <c r="Q370" s="37" t="s">
        <v>783</v>
      </c>
    </row>
    <row r="371" spans="1:17" x14ac:dyDescent="0.25">
      <c r="A371" s="37" t="s">
        <v>1658</v>
      </c>
      <c r="B371" s="5" t="s">
        <v>1659</v>
      </c>
      <c r="C371" s="5" t="s">
        <v>1660</v>
      </c>
      <c r="E371" s="39">
        <v>19</v>
      </c>
      <c r="F371" s="252">
        <v>190</v>
      </c>
      <c r="G371" s="5" t="s">
        <v>1661</v>
      </c>
      <c r="H371" s="1">
        <v>1</v>
      </c>
      <c r="J371" s="81">
        <v>45268</v>
      </c>
      <c r="L371" s="5" t="s">
        <v>779</v>
      </c>
      <c r="N371" s="260" t="s">
        <v>780</v>
      </c>
      <c r="O371" s="222" t="s">
        <v>781</v>
      </c>
      <c r="Q371" s="37" t="s">
        <v>783</v>
      </c>
    </row>
    <row r="372" spans="1:17" x14ac:dyDescent="0.25">
      <c r="A372" s="37" t="s">
        <v>479</v>
      </c>
      <c r="B372" s="5" t="s">
        <v>480</v>
      </c>
      <c r="C372" s="5" t="s">
        <v>585</v>
      </c>
      <c r="E372" s="39">
        <v>23.9</v>
      </c>
      <c r="F372" s="252">
        <v>255.73000000000002</v>
      </c>
      <c r="G372" s="5" t="s">
        <v>668</v>
      </c>
      <c r="H372" s="1">
        <v>1</v>
      </c>
      <c r="J372" s="81" t="s">
        <v>3710</v>
      </c>
      <c r="L372" s="5" t="s">
        <v>722</v>
      </c>
      <c r="N372" s="260" t="s">
        <v>796</v>
      </c>
      <c r="O372" s="222" t="s">
        <v>3733</v>
      </c>
      <c r="Q372" s="37" t="s">
        <v>323</v>
      </c>
    </row>
    <row r="373" spans="1:17" x14ac:dyDescent="0.25">
      <c r="A373" s="37" t="s">
        <v>1662</v>
      </c>
      <c r="B373" s="5" t="s">
        <v>1663</v>
      </c>
      <c r="D373" s="5" t="s">
        <v>219</v>
      </c>
      <c r="E373" s="39">
        <v>26</v>
      </c>
      <c r="F373" s="252">
        <v>260</v>
      </c>
      <c r="G373" s="5" t="s">
        <v>1664</v>
      </c>
      <c r="H373" s="1">
        <v>1</v>
      </c>
      <c r="I373" s="1" t="s">
        <v>219</v>
      </c>
      <c r="J373" s="81">
        <v>46266</v>
      </c>
      <c r="K373" s="5" t="s">
        <v>856</v>
      </c>
      <c r="L373" s="5" t="s">
        <v>985</v>
      </c>
      <c r="N373" s="260" t="s">
        <v>796</v>
      </c>
      <c r="O373" s="222" t="s">
        <v>3727</v>
      </c>
      <c r="Q373" s="37" t="s">
        <v>783</v>
      </c>
    </row>
    <row r="374" spans="1:17" x14ac:dyDescent="0.25">
      <c r="A374" s="37" t="s">
        <v>1665</v>
      </c>
      <c r="B374" s="5" t="s">
        <v>1666</v>
      </c>
      <c r="C374" s="5" t="s">
        <v>1667</v>
      </c>
      <c r="E374" s="39">
        <v>26.9</v>
      </c>
      <c r="F374" s="252">
        <v>269</v>
      </c>
      <c r="G374" s="5" t="s">
        <v>1668</v>
      </c>
      <c r="H374" s="1">
        <v>1</v>
      </c>
      <c r="J374" s="81">
        <v>45994</v>
      </c>
      <c r="K374" s="5" t="s">
        <v>856</v>
      </c>
      <c r="L374" s="5" t="s">
        <v>985</v>
      </c>
      <c r="N374" s="260" t="s">
        <v>796</v>
      </c>
      <c r="O374" s="222" t="s">
        <v>3727</v>
      </c>
      <c r="Q374" s="37" t="s">
        <v>783</v>
      </c>
    </row>
    <row r="375" spans="1:17" x14ac:dyDescent="0.25">
      <c r="A375" s="37" t="s">
        <v>1669</v>
      </c>
      <c r="B375" s="5" t="s">
        <v>1670</v>
      </c>
      <c r="C375" s="5" t="s">
        <v>1671</v>
      </c>
      <c r="E375" s="39">
        <v>35.99</v>
      </c>
      <c r="F375" s="252">
        <v>360</v>
      </c>
      <c r="G375" s="5" t="s">
        <v>1672</v>
      </c>
      <c r="H375" s="1">
        <v>1</v>
      </c>
      <c r="J375" s="81">
        <v>45398</v>
      </c>
      <c r="L375" s="5" t="s">
        <v>788</v>
      </c>
      <c r="N375" s="260" t="s">
        <v>780</v>
      </c>
      <c r="O375" s="222" t="s">
        <v>789</v>
      </c>
      <c r="Q375" s="37" t="s">
        <v>790</v>
      </c>
    </row>
    <row r="376" spans="1:17" x14ac:dyDescent="0.25">
      <c r="A376" s="37" t="s">
        <v>1673</v>
      </c>
      <c r="B376" s="5" t="s">
        <v>1674</v>
      </c>
      <c r="C376" s="5" t="s">
        <v>1675</v>
      </c>
      <c r="E376" s="39">
        <v>28.99</v>
      </c>
      <c r="F376" s="252">
        <v>289.89999999999998</v>
      </c>
      <c r="G376" s="5" t="s">
        <v>1676</v>
      </c>
      <c r="H376" s="1">
        <v>1</v>
      </c>
      <c r="J376" s="81">
        <v>44882</v>
      </c>
      <c r="L376" s="5" t="s">
        <v>788</v>
      </c>
      <c r="N376" s="260" t="s">
        <v>780</v>
      </c>
      <c r="O376" s="222" t="s">
        <v>789</v>
      </c>
      <c r="Q376" s="37" t="s">
        <v>790</v>
      </c>
    </row>
    <row r="377" spans="1:17" x14ac:dyDescent="0.25">
      <c r="A377" s="37" t="s">
        <v>341</v>
      </c>
      <c r="B377" s="5" t="s">
        <v>342</v>
      </c>
      <c r="E377" s="39">
        <v>28</v>
      </c>
      <c r="F377" s="252">
        <v>234.33</v>
      </c>
      <c r="G377" s="5" t="s">
        <v>599</v>
      </c>
      <c r="H377" s="1">
        <v>1</v>
      </c>
      <c r="J377" s="81">
        <v>45943</v>
      </c>
      <c r="L377" s="5" t="s">
        <v>704</v>
      </c>
      <c r="N377" s="260" t="s">
        <v>796</v>
      </c>
      <c r="O377" s="222" t="s">
        <v>3730</v>
      </c>
      <c r="Q377" s="37" t="s">
        <v>730</v>
      </c>
    </row>
    <row r="378" spans="1:17" x14ac:dyDescent="0.25">
      <c r="A378" s="37" t="s">
        <v>1677</v>
      </c>
      <c r="B378" s="5" t="s">
        <v>1678</v>
      </c>
      <c r="C378" s="5" t="s">
        <v>1679</v>
      </c>
      <c r="E378" s="39">
        <v>24.9</v>
      </c>
      <c r="F378" s="252">
        <v>249</v>
      </c>
      <c r="G378" s="5" t="s">
        <v>1680</v>
      </c>
      <c r="H378" s="1">
        <v>1</v>
      </c>
      <c r="J378" s="81">
        <v>45544</v>
      </c>
      <c r="K378" s="5" t="s">
        <v>794</v>
      </c>
      <c r="L378" s="5" t="s">
        <v>824</v>
      </c>
      <c r="N378" s="260" t="s">
        <v>780</v>
      </c>
      <c r="O378" s="222" t="s">
        <v>781</v>
      </c>
      <c r="Q378" s="37" t="s">
        <v>783</v>
      </c>
    </row>
    <row r="379" spans="1:17" x14ac:dyDescent="0.25">
      <c r="A379" s="37" t="s">
        <v>1681</v>
      </c>
      <c r="B379" s="5" t="s">
        <v>1682</v>
      </c>
      <c r="C379" s="5" t="s">
        <v>1683</v>
      </c>
      <c r="E379" s="39">
        <v>24</v>
      </c>
      <c r="F379" s="252">
        <v>240</v>
      </c>
      <c r="G379" s="5" t="s">
        <v>1684</v>
      </c>
      <c r="H379" s="1">
        <v>1</v>
      </c>
      <c r="J379" s="81">
        <v>45250</v>
      </c>
      <c r="K379" s="5" t="s">
        <v>856</v>
      </c>
      <c r="L379" s="5" t="s">
        <v>852</v>
      </c>
      <c r="N379" s="260" t="s">
        <v>780</v>
      </c>
      <c r="O379" s="222" t="s">
        <v>781</v>
      </c>
      <c r="Q379" s="37" t="s">
        <v>783</v>
      </c>
    </row>
    <row r="380" spans="1:17" x14ac:dyDescent="0.25">
      <c r="A380" s="37" t="s">
        <v>1689</v>
      </c>
      <c r="B380" s="5" t="s">
        <v>1690</v>
      </c>
      <c r="C380" s="5" t="s">
        <v>1691</v>
      </c>
      <c r="E380" s="39">
        <v>22</v>
      </c>
      <c r="F380" s="252">
        <v>220</v>
      </c>
      <c r="G380" s="5" t="s">
        <v>1692</v>
      </c>
      <c r="H380" s="1">
        <v>1</v>
      </c>
      <c r="J380" s="81">
        <v>44740</v>
      </c>
      <c r="K380" s="5" t="s">
        <v>782</v>
      </c>
      <c r="L380" s="5" t="s">
        <v>779</v>
      </c>
      <c r="N380" s="260" t="s">
        <v>780</v>
      </c>
      <c r="O380" s="222" t="s">
        <v>781</v>
      </c>
      <c r="Q380" s="37" t="s">
        <v>883</v>
      </c>
    </row>
    <row r="381" spans="1:17" x14ac:dyDescent="0.25">
      <c r="A381" s="37" t="s">
        <v>1693</v>
      </c>
      <c r="B381" s="5" t="s">
        <v>1694</v>
      </c>
      <c r="C381" s="5" t="s">
        <v>1695</v>
      </c>
      <c r="E381" s="39">
        <v>62.99</v>
      </c>
      <c r="F381" s="252">
        <v>378</v>
      </c>
      <c r="G381" s="5" t="s">
        <v>1696</v>
      </c>
      <c r="H381" s="1" t="s">
        <v>899</v>
      </c>
      <c r="J381" s="81">
        <v>42850</v>
      </c>
      <c r="K381" s="5" t="s">
        <v>782</v>
      </c>
      <c r="L381" s="5" t="s">
        <v>901</v>
      </c>
      <c r="N381" s="260" t="s">
        <v>811</v>
      </c>
      <c r="O381" s="222" t="s">
        <v>811</v>
      </c>
      <c r="P381" s="5" t="s">
        <v>782</v>
      </c>
      <c r="Q381" s="37" t="s">
        <v>790</v>
      </c>
    </row>
    <row r="382" spans="1:17" x14ac:dyDescent="0.25">
      <c r="A382" s="37" t="s">
        <v>1697</v>
      </c>
      <c r="B382" s="5" t="s">
        <v>1698</v>
      </c>
      <c r="C382" s="5" t="s">
        <v>1699</v>
      </c>
      <c r="E382" s="39">
        <v>29.9</v>
      </c>
      <c r="F382" s="252">
        <v>299</v>
      </c>
      <c r="G382" s="5" t="s">
        <v>1700</v>
      </c>
      <c r="H382" s="1">
        <v>2</v>
      </c>
      <c r="J382" s="81">
        <v>42857</v>
      </c>
      <c r="K382" s="5" t="s">
        <v>1701</v>
      </c>
      <c r="L382" s="5" t="s">
        <v>810</v>
      </c>
      <c r="N382" s="260" t="s">
        <v>811</v>
      </c>
      <c r="O382" s="222" t="s">
        <v>811</v>
      </c>
      <c r="P382" s="5" t="s">
        <v>782</v>
      </c>
      <c r="Q382" s="37" t="s">
        <v>1702</v>
      </c>
    </row>
    <row r="383" spans="1:17" x14ac:dyDescent="0.25">
      <c r="A383" s="37" t="s">
        <v>365</v>
      </c>
      <c r="B383" s="5" t="s">
        <v>366</v>
      </c>
      <c r="C383" s="5" t="s">
        <v>554</v>
      </c>
      <c r="E383" s="39">
        <v>32</v>
      </c>
      <c r="F383" s="252">
        <v>266.43</v>
      </c>
      <c r="G383" s="5" t="s">
        <v>611</v>
      </c>
      <c r="H383" s="1">
        <v>1</v>
      </c>
      <c r="J383" s="81">
        <v>45918</v>
      </c>
      <c r="L383" s="5" t="s">
        <v>707</v>
      </c>
      <c r="N383" s="260" t="s">
        <v>796</v>
      </c>
      <c r="O383" s="222" t="s">
        <v>3730</v>
      </c>
      <c r="Q383" s="37" t="s">
        <v>730</v>
      </c>
    </row>
    <row r="384" spans="1:17" x14ac:dyDescent="0.25">
      <c r="A384" s="37" t="s">
        <v>499</v>
      </c>
      <c r="B384" s="5" t="s">
        <v>500</v>
      </c>
      <c r="E384" s="39">
        <v>26.9</v>
      </c>
      <c r="F384" s="252">
        <v>287.83000000000004</v>
      </c>
      <c r="G384" s="5" t="s">
        <v>678</v>
      </c>
      <c r="H384" s="1">
        <v>3</v>
      </c>
      <c r="J384" s="81" t="s">
        <v>3718</v>
      </c>
      <c r="L384" s="5" t="s">
        <v>722</v>
      </c>
      <c r="N384" s="260" t="s">
        <v>796</v>
      </c>
      <c r="O384" s="222" t="s">
        <v>3733</v>
      </c>
      <c r="Q384" s="37" t="s">
        <v>323</v>
      </c>
    </row>
    <row r="385" spans="1:17" x14ac:dyDescent="0.25">
      <c r="A385" s="37" t="s">
        <v>1703</v>
      </c>
      <c r="B385" s="5" t="s">
        <v>1704</v>
      </c>
      <c r="C385" s="5" t="s">
        <v>1705</v>
      </c>
      <c r="E385" s="39">
        <v>47.99</v>
      </c>
      <c r="F385" s="252">
        <v>448.6</v>
      </c>
      <c r="G385" s="5" t="s">
        <v>1706</v>
      </c>
      <c r="H385" s="1">
        <v>1</v>
      </c>
      <c r="J385" s="81">
        <v>45219</v>
      </c>
      <c r="L385" s="5" t="s">
        <v>914</v>
      </c>
      <c r="N385" s="260" t="s">
        <v>780</v>
      </c>
      <c r="O385" s="222" t="s">
        <v>781</v>
      </c>
      <c r="Q385" s="37" t="s">
        <v>1329</v>
      </c>
    </row>
    <row r="386" spans="1:17" x14ac:dyDescent="0.25">
      <c r="A386" s="37" t="s">
        <v>1710</v>
      </c>
      <c r="B386" s="5" t="s">
        <v>1711</v>
      </c>
      <c r="C386" s="5" t="s">
        <v>1712</v>
      </c>
      <c r="E386" s="39">
        <v>49</v>
      </c>
      <c r="F386" s="252">
        <v>294</v>
      </c>
      <c r="G386" s="5" t="s">
        <v>1713</v>
      </c>
      <c r="H386" s="1">
        <v>8</v>
      </c>
      <c r="J386" s="81">
        <v>45378</v>
      </c>
      <c r="K386" s="5" t="s">
        <v>867</v>
      </c>
      <c r="L386" s="5" t="s">
        <v>901</v>
      </c>
      <c r="N386" s="260" t="s">
        <v>907</v>
      </c>
      <c r="O386" s="222" t="s">
        <v>33</v>
      </c>
      <c r="P386" s="5" t="s">
        <v>1714</v>
      </c>
      <c r="Q386" s="37" t="s">
        <v>868</v>
      </c>
    </row>
    <row r="387" spans="1:17" x14ac:dyDescent="0.25">
      <c r="A387" s="37" t="s">
        <v>411</v>
      </c>
      <c r="B387" s="5" t="s">
        <v>412</v>
      </c>
      <c r="C387" s="5" t="s">
        <v>574</v>
      </c>
      <c r="E387" s="39">
        <v>26.9</v>
      </c>
      <c r="F387" s="252">
        <v>608.83000000000004</v>
      </c>
      <c r="G387" s="5" t="s">
        <v>634</v>
      </c>
      <c r="H387" s="1">
        <v>17</v>
      </c>
      <c r="J387" s="81" t="s">
        <v>3687</v>
      </c>
      <c r="L387" s="5" t="s">
        <v>710</v>
      </c>
      <c r="N387" s="260" t="s">
        <v>796</v>
      </c>
      <c r="O387" s="222" t="s">
        <v>3731</v>
      </c>
      <c r="Q387" s="37" t="s">
        <v>324</v>
      </c>
    </row>
    <row r="388" spans="1:17" x14ac:dyDescent="0.25">
      <c r="A388" s="37" t="s">
        <v>1719</v>
      </c>
      <c r="B388" s="5" t="s">
        <v>1720</v>
      </c>
      <c r="C388" s="5" t="s">
        <v>1721</v>
      </c>
      <c r="E388" s="39">
        <v>29.9</v>
      </c>
      <c r="F388" s="252">
        <v>299</v>
      </c>
      <c r="G388" s="5" t="s">
        <v>1722</v>
      </c>
      <c r="H388" s="1">
        <v>4</v>
      </c>
      <c r="J388" s="81">
        <v>45049</v>
      </c>
      <c r="K388" s="5" t="s">
        <v>1723</v>
      </c>
      <c r="L388" s="5" t="s">
        <v>901</v>
      </c>
      <c r="N388" s="260" t="s">
        <v>907</v>
      </c>
      <c r="O388" s="222" t="s">
        <v>33</v>
      </c>
      <c r="P388" s="5" t="s">
        <v>1724</v>
      </c>
      <c r="Q388" s="37" t="s">
        <v>783</v>
      </c>
    </row>
    <row r="389" spans="1:17" x14ac:dyDescent="0.25">
      <c r="A389" s="37" t="s">
        <v>1725</v>
      </c>
      <c r="B389" s="5" t="s">
        <v>1726</v>
      </c>
      <c r="C389" s="5" t="s">
        <v>1727</v>
      </c>
      <c r="E389" s="39">
        <v>19</v>
      </c>
      <c r="F389" s="252">
        <v>190</v>
      </c>
      <c r="G389" s="5" t="s">
        <v>1728</v>
      </c>
      <c r="H389" s="1">
        <v>10</v>
      </c>
      <c r="J389" s="81">
        <v>44679</v>
      </c>
      <c r="K389" s="5" t="s">
        <v>867</v>
      </c>
      <c r="L389" s="5" t="s">
        <v>788</v>
      </c>
      <c r="N389" s="260" t="s">
        <v>780</v>
      </c>
      <c r="O389" s="222" t="s">
        <v>789</v>
      </c>
      <c r="Q389" s="37" t="s">
        <v>868</v>
      </c>
    </row>
    <row r="390" spans="1:17" x14ac:dyDescent="0.25">
      <c r="A390" s="37" t="s">
        <v>1729</v>
      </c>
      <c r="B390" s="5" t="s">
        <v>1730</v>
      </c>
      <c r="C390" s="5" t="s">
        <v>1731</v>
      </c>
      <c r="E390" s="39">
        <v>26</v>
      </c>
      <c r="F390" s="252">
        <v>260</v>
      </c>
      <c r="G390" s="5" t="s">
        <v>1732</v>
      </c>
      <c r="H390" s="1">
        <v>13</v>
      </c>
      <c r="J390" s="81">
        <v>45723</v>
      </c>
      <c r="K390" s="5" t="s">
        <v>867</v>
      </c>
      <c r="L390" s="5" t="s">
        <v>788</v>
      </c>
      <c r="N390" s="260" t="s">
        <v>780</v>
      </c>
      <c r="O390" s="222" t="s">
        <v>789</v>
      </c>
      <c r="Q390" s="37" t="s">
        <v>868</v>
      </c>
    </row>
    <row r="391" spans="1:17" x14ac:dyDescent="0.25">
      <c r="A391" s="37" t="s">
        <v>1733</v>
      </c>
      <c r="B391" s="5" t="s">
        <v>1734</v>
      </c>
      <c r="C391" s="5" t="s">
        <v>1735</v>
      </c>
      <c r="E391" s="39">
        <v>25</v>
      </c>
      <c r="F391" s="252">
        <v>250</v>
      </c>
      <c r="G391" s="5" t="s">
        <v>1736</v>
      </c>
      <c r="H391" s="1">
        <v>16</v>
      </c>
      <c r="J391" s="81">
        <v>45751</v>
      </c>
      <c r="K391" s="5" t="s">
        <v>867</v>
      </c>
      <c r="L391" s="5" t="s">
        <v>788</v>
      </c>
      <c r="N391" s="260" t="s">
        <v>780</v>
      </c>
      <c r="O391" s="222" t="s">
        <v>789</v>
      </c>
      <c r="Q391" s="37" t="s">
        <v>868</v>
      </c>
    </row>
    <row r="392" spans="1:17" x14ac:dyDescent="0.25">
      <c r="A392" s="37" t="s">
        <v>1737</v>
      </c>
      <c r="B392" s="5" t="s">
        <v>1738</v>
      </c>
      <c r="C392" s="5" t="s">
        <v>1739</v>
      </c>
      <c r="E392" s="39">
        <v>35</v>
      </c>
      <c r="F392" s="252">
        <v>350</v>
      </c>
      <c r="G392" s="5" t="s">
        <v>1740</v>
      </c>
      <c r="H392" s="1">
        <v>15</v>
      </c>
      <c r="J392" s="81">
        <v>45559</v>
      </c>
      <c r="K392" s="5" t="s">
        <v>867</v>
      </c>
      <c r="L392" s="5" t="s">
        <v>788</v>
      </c>
      <c r="N392" s="260" t="s">
        <v>780</v>
      </c>
      <c r="O392" s="222" t="s">
        <v>789</v>
      </c>
      <c r="Q392" s="37" t="s">
        <v>868</v>
      </c>
    </row>
    <row r="393" spans="1:17" x14ac:dyDescent="0.25">
      <c r="A393" s="37" t="s">
        <v>1741</v>
      </c>
      <c r="B393" s="5" t="s">
        <v>1742</v>
      </c>
      <c r="C393" s="5" t="s">
        <v>1743</v>
      </c>
      <c r="E393" s="39">
        <v>40</v>
      </c>
      <c r="F393" s="252">
        <v>240</v>
      </c>
      <c r="G393" s="5" t="s">
        <v>1744</v>
      </c>
      <c r="H393" s="1">
        <v>15</v>
      </c>
      <c r="J393" s="81">
        <v>45559</v>
      </c>
      <c r="K393" s="5" t="s">
        <v>867</v>
      </c>
      <c r="L393" s="5" t="s">
        <v>788</v>
      </c>
      <c r="N393" s="260" t="s">
        <v>780</v>
      </c>
      <c r="O393" s="222" t="s">
        <v>789</v>
      </c>
      <c r="Q393" s="37" t="s">
        <v>868</v>
      </c>
    </row>
    <row r="394" spans="1:17" x14ac:dyDescent="0.25">
      <c r="A394" s="37" t="s">
        <v>1745</v>
      </c>
      <c r="B394" s="5" t="s">
        <v>1746</v>
      </c>
      <c r="C394" s="5" t="s">
        <v>1747</v>
      </c>
      <c r="E394" s="39">
        <v>29.9</v>
      </c>
      <c r="F394" s="252">
        <v>299</v>
      </c>
      <c r="G394" s="5" t="s">
        <v>1748</v>
      </c>
      <c r="H394" s="1">
        <v>2</v>
      </c>
      <c r="J394" s="81">
        <v>45916</v>
      </c>
      <c r="K394" s="5" t="s">
        <v>856</v>
      </c>
      <c r="L394" s="5" t="s">
        <v>985</v>
      </c>
      <c r="N394" s="260" t="s">
        <v>796</v>
      </c>
      <c r="O394" s="222" t="s">
        <v>3727</v>
      </c>
      <c r="Q394" s="37" t="s">
        <v>783</v>
      </c>
    </row>
    <row r="395" spans="1:17" x14ac:dyDescent="0.25">
      <c r="A395" s="37" t="s">
        <v>1749</v>
      </c>
      <c r="B395" s="5" t="s">
        <v>1750</v>
      </c>
      <c r="C395" s="5" t="s">
        <v>1751</v>
      </c>
      <c r="E395" s="39">
        <v>26.9</v>
      </c>
      <c r="F395" s="252">
        <v>269</v>
      </c>
      <c r="G395" s="5" t="s">
        <v>1752</v>
      </c>
      <c r="H395" s="1">
        <v>4</v>
      </c>
      <c r="J395" s="81">
        <v>45785</v>
      </c>
      <c r="K395" s="5" t="s">
        <v>778</v>
      </c>
      <c r="L395" s="5" t="s">
        <v>1125</v>
      </c>
      <c r="N395" s="260" t="s">
        <v>780</v>
      </c>
      <c r="O395" s="222" t="s">
        <v>781</v>
      </c>
      <c r="Q395" s="37" t="s">
        <v>783</v>
      </c>
    </row>
    <row r="396" spans="1:17" x14ac:dyDescent="0.25">
      <c r="A396" s="37" t="s">
        <v>1753</v>
      </c>
      <c r="B396" s="5" t="s">
        <v>1754</v>
      </c>
      <c r="C396" s="5" t="s">
        <v>1755</v>
      </c>
      <c r="E396" s="39">
        <v>25</v>
      </c>
      <c r="F396" s="252">
        <v>250</v>
      </c>
      <c r="G396" s="5" t="s">
        <v>1756</v>
      </c>
      <c r="H396" s="1">
        <v>1</v>
      </c>
      <c r="J396" s="81">
        <v>45351</v>
      </c>
      <c r="K396" s="5" t="s">
        <v>867</v>
      </c>
      <c r="L396" s="5" t="s">
        <v>810</v>
      </c>
      <c r="N396" s="260" t="s">
        <v>811</v>
      </c>
      <c r="O396" s="222" t="s">
        <v>811</v>
      </c>
      <c r="Q396" s="37" t="s">
        <v>868</v>
      </c>
    </row>
    <row r="397" spans="1:17" x14ac:dyDescent="0.25">
      <c r="A397" s="37" t="s">
        <v>1757</v>
      </c>
      <c r="B397" s="5" t="s">
        <v>1758</v>
      </c>
      <c r="C397" s="5" t="s">
        <v>1759</v>
      </c>
      <c r="E397" s="39">
        <v>26.9</v>
      </c>
      <c r="F397" s="252">
        <v>269</v>
      </c>
      <c r="G397" s="5" t="s">
        <v>1760</v>
      </c>
      <c r="H397" s="1">
        <v>11</v>
      </c>
      <c r="J397" s="81">
        <v>44854</v>
      </c>
      <c r="K397" s="5" t="s">
        <v>802</v>
      </c>
      <c r="L397" s="5" t="s">
        <v>788</v>
      </c>
      <c r="N397" s="260" t="s">
        <v>780</v>
      </c>
      <c r="O397" s="222" t="s">
        <v>789</v>
      </c>
      <c r="Q397" s="37" t="s">
        <v>783</v>
      </c>
    </row>
    <row r="398" spans="1:17" x14ac:dyDescent="0.25">
      <c r="A398" s="37" t="s">
        <v>1761</v>
      </c>
      <c r="B398" s="5" t="s">
        <v>1762</v>
      </c>
      <c r="C398" s="5" t="s">
        <v>1763</v>
      </c>
      <c r="E398" s="39">
        <v>29</v>
      </c>
      <c r="F398" s="252">
        <v>290</v>
      </c>
      <c r="G398" s="5" t="s">
        <v>1764</v>
      </c>
      <c r="H398" s="1">
        <v>1</v>
      </c>
      <c r="J398" s="81">
        <v>45160</v>
      </c>
      <c r="K398" s="5" t="s">
        <v>778</v>
      </c>
      <c r="L398" s="5" t="s">
        <v>779</v>
      </c>
      <c r="N398" s="260" t="s">
        <v>780</v>
      </c>
      <c r="O398" s="222" t="s">
        <v>781</v>
      </c>
      <c r="Q398" s="37" t="s">
        <v>783</v>
      </c>
    </row>
    <row r="399" spans="1:17" x14ac:dyDescent="0.25">
      <c r="A399" s="37" t="s">
        <v>1765</v>
      </c>
      <c r="B399" s="5" t="s">
        <v>1766</v>
      </c>
      <c r="C399" s="5" t="s">
        <v>1767</v>
      </c>
      <c r="E399" s="39">
        <v>22.9</v>
      </c>
      <c r="F399" s="252">
        <v>229</v>
      </c>
      <c r="G399" s="5" t="s">
        <v>1768</v>
      </c>
      <c r="H399" s="1">
        <v>1</v>
      </c>
      <c r="J399" s="81">
        <v>45628</v>
      </c>
      <c r="K399" s="5" t="s">
        <v>913</v>
      </c>
      <c r="L399" s="5" t="s">
        <v>914</v>
      </c>
      <c r="N399" s="260" t="s">
        <v>780</v>
      </c>
      <c r="O399" s="222" t="s">
        <v>781</v>
      </c>
      <c r="Q399" s="37" t="s">
        <v>783</v>
      </c>
    </row>
    <row r="400" spans="1:17" x14ac:dyDescent="0.25">
      <c r="A400" s="37" t="s">
        <v>435</v>
      </c>
      <c r="B400" s="5" t="s">
        <v>436</v>
      </c>
      <c r="C400" s="5" t="s">
        <v>577</v>
      </c>
      <c r="E400" s="39">
        <v>36.9</v>
      </c>
      <c r="F400" s="252">
        <v>598.13</v>
      </c>
      <c r="G400" s="5" t="s">
        <v>646</v>
      </c>
      <c r="H400" s="1">
        <v>7</v>
      </c>
      <c r="J400" s="81" t="s">
        <v>3694</v>
      </c>
      <c r="L400" s="5" t="s">
        <v>718</v>
      </c>
      <c r="N400" s="260" t="s">
        <v>796</v>
      </c>
      <c r="O400" s="222" t="s">
        <v>3733</v>
      </c>
      <c r="Q400" s="37" t="s">
        <v>323</v>
      </c>
    </row>
    <row r="401" spans="1:17" x14ac:dyDescent="0.25">
      <c r="A401" s="37" t="s">
        <v>1769</v>
      </c>
      <c r="B401" s="5" t="s">
        <v>1770</v>
      </c>
      <c r="C401" s="5" t="s">
        <v>1771</v>
      </c>
      <c r="E401" s="39">
        <v>47.99</v>
      </c>
      <c r="F401" s="252">
        <v>143.97</v>
      </c>
      <c r="G401" s="5" t="s">
        <v>1772</v>
      </c>
      <c r="H401" s="1" t="s">
        <v>899</v>
      </c>
      <c r="J401" s="81">
        <v>42809</v>
      </c>
      <c r="K401" s="5" t="s">
        <v>782</v>
      </c>
      <c r="L401" s="5" t="s">
        <v>901</v>
      </c>
      <c r="N401" s="260" t="s">
        <v>811</v>
      </c>
      <c r="O401" s="222" t="s">
        <v>811</v>
      </c>
      <c r="P401" s="5" t="s">
        <v>782</v>
      </c>
      <c r="Q401" s="37" t="s">
        <v>790</v>
      </c>
    </row>
    <row r="402" spans="1:17" x14ac:dyDescent="0.25">
      <c r="A402" s="37" t="s">
        <v>1773</v>
      </c>
      <c r="B402" s="5" t="s">
        <v>1774</v>
      </c>
      <c r="C402" s="5" t="s">
        <v>1775</v>
      </c>
      <c r="E402" s="39">
        <v>40</v>
      </c>
      <c r="F402" s="252">
        <v>400</v>
      </c>
      <c r="G402" s="5" t="s">
        <v>1776</v>
      </c>
      <c r="H402" s="1">
        <v>9</v>
      </c>
      <c r="J402" s="81">
        <v>45009</v>
      </c>
      <c r="K402" s="5" t="s">
        <v>867</v>
      </c>
      <c r="L402" s="5" t="s">
        <v>901</v>
      </c>
      <c r="N402" s="260" t="s">
        <v>907</v>
      </c>
      <c r="O402" s="222" t="s">
        <v>33</v>
      </c>
      <c r="P402" s="5" t="s">
        <v>1160</v>
      </c>
      <c r="Q402" s="37" t="s">
        <v>868</v>
      </c>
    </row>
    <row r="403" spans="1:17" x14ac:dyDescent="0.25">
      <c r="A403" s="37" t="s">
        <v>1777</v>
      </c>
      <c r="B403" s="5" t="s">
        <v>1778</v>
      </c>
      <c r="C403" s="5" t="s">
        <v>1779</v>
      </c>
      <c r="E403" s="39">
        <v>35.99</v>
      </c>
      <c r="F403" s="252">
        <v>107.97</v>
      </c>
      <c r="G403" s="5" t="s">
        <v>1780</v>
      </c>
      <c r="H403" s="1" t="s">
        <v>899</v>
      </c>
      <c r="J403" s="81">
        <v>42629</v>
      </c>
      <c r="K403" s="5" t="s">
        <v>900</v>
      </c>
      <c r="L403" s="5" t="s">
        <v>901</v>
      </c>
      <c r="N403" s="260" t="s">
        <v>811</v>
      </c>
      <c r="O403" s="222" t="s">
        <v>811</v>
      </c>
      <c r="P403" s="5" t="s">
        <v>782</v>
      </c>
      <c r="Q403" s="37" t="s">
        <v>790</v>
      </c>
    </row>
    <row r="404" spans="1:17" x14ac:dyDescent="0.25">
      <c r="A404" s="37" t="s">
        <v>1781</v>
      </c>
      <c r="B404" s="5" t="s">
        <v>1782</v>
      </c>
      <c r="C404" s="5" t="s">
        <v>1783</v>
      </c>
      <c r="E404" s="39">
        <v>24.9</v>
      </c>
      <c r="F404" s="252">
        <v>249</v>
      </c>
      <c r="G404" s="5" t="s">
        <v>1784</v>
      </c>
      <c r="H404" s="1">
        <v>1</v>
      </c>
      <c r="J404" s="81">
        <v>45707</v>
      </c>
      <c r="K404" s="5" t="s">
        <v>856</v>
      </c>
      <c r="L404" s="5" t="s">
        <v>852</v>
      </c>
      <c r="N404" s="260" t="s">
        <v>780</v>
      </c>
      <c r="O404" s="222" t="s">
        <v>781</v>
      </c>
      <c r="Q404" s="37" t="s">
        <v>783</v>
      </c>
    </row>
    <row r="405" spans="1:17" x14ac:dyDescent="0.25">
      <c r="A405" s="37" t="s">
        <v>1785</v>
      </c>
      <c r="B405" s="5" t="s">
        <v>1786</v>
      </c>
      <c r="C405" s="5" t="s">
        <v>1787</v>
      </c>
      <c r="E405" s="39">
        <v>19.95</v>
      </c>
      <c r="F405" s="252">
        <v>200</v>
      </c>
      <c r="G405" s="5" t="s">
        <v>1788</v>
      </c>
      <c r="H405" s="1">
        <v>2</v>
      </c>
      <c r="J405" s="81">
        <v>41791</v>
      </c>
      <c r="K405" s="5" t="s">
        <v>1789</v>
      </c>
      <c r="L405" s="5" t="s">
        <v>810</v>
      </c>
      <c r="N405" s="260" t="s">
        <v>811</v>
      </c>
      <c r="O405" s="222" t="s">
        <v>811</v>
      </c>
      <c r="Q405" s="37" t="s">
        <v>873</v>
      </c>
    </row>
    <row r="406" spans="1:17" x14ac:dyDescent="0.25">
      <c r="A406" s="37" t="s">
        <v>1790</v>
      </c>
      <c r="B406" s="5" t="s">
        <v>1791</v>
      </c>
      <c r="C406" s="5" t="s">
        <v>1792</v>
      </c>
      <c r="E406" s="39">
        <v>24.9</v>
      </c>
      <c r="F406" s="252">
        <v>249</v>
      </c>
      <c r="G406" s="5" t="s">
        <v>1793</v>
      </c>
      <c r="H406" s="1">
        <v>2</v>
      </c>
      <c r="J406" s="81">
        <v>45855</v>
      </c>
      <c r="K406" s="5" t="s">
        <v>778</v>
      </c>
      <c r="L406" s="5" t="s">
        <v>779</v>
      </c>
      <c r="N406" s="260" t="s">
        <v>780</v>
      </c>
      <c r="O406" s="222" t="s">
        <v>781</v>
      </c>
      <c r="Q406" s="37" t="s">
        <v>783</v>
      </c>
    </row>
    <row r="407" spans="1:17" x14ac:dyDescent="0.25">
      <c r="A407" s="37" t="s">
        <v>1797</v>
      </c>
      <c r="B407" s="5" t="s">
        <v>1798</v>
      </c>
      <c r="C407" s="5" t="s">
        <v>1799</v>
      </c>
      <c r="E407" s="39">
        <v>16.989999999999998</v>
      </c>
      <c r="F407" s="252">
        <v>169.9</v>
      </c>
      <c r="G407" s="5" t="s">
        <v>1800</v>
      </c>
      <c r="H407" s="1" t="s">
        <v>928</v>
      </c>
      <c r="J407" s="81">
        <v>42748</v>
      </c>
      <c r="K407" s="5" t="s">
        <v>1444</v>
      </c>
      <c r="L407" s="5" t="s">
        <v>901</v>
      </c>
      <c r="N407" s="260" t="s">
        <v>811</v>
      </c>
      <c r="O407" s="222" t="s">
        <v>811</v>
      </c>
      <c r="P407" s="5" t="s">
        <v>782</v>
      </c>
      <c r="Q407" s="37" t="s">
        <v>790</v>
      </c>
    </row>
    <row r="408" spans="1:17" x14ac:dyDescent="0.25">
      <c r="A408" s="37" t="s">
        <v>475</v>
      </c>
      <c r="B408" s="5" t="s">
        <v>476</v>
      </c>
      <c r="C408" s="5" t="s">
        <v>584</v>
      </c>
      <c r="E408" s="39">
        <v>16.899999999999999</v>
      </c>
      <c r="F408" s="252">
        <v>180.83</v>
      </c>
      <c r="G408" s="5" t="s">
        <v>666</v>
      </c>
      <c r="H408" s="1">
        <v>1</v>
      </c>
      <c r="J408" s="81" t="s">
        <v>3708</v>
      </c>
      <c r="L408" s="5" t="s">
        <v>722</v>
      </c>
      <c r="N408" s="260" t="s">
        <v>796</v>
      </c>
      <c r="O408" s="222" t="s">
        <v>3733</v>
      </c>
      <c r="Q408" s="37" t="s">
        <v>323</v>
      </c>
    </row>
    <row r="409" spans="1:17" x14ac:dyDescent="0.25">
      <c r="A409" s="37" t="s">
        <v>1801</v>
      </c>
      <c r="B409" s="5" t="s">
        <v>1802</v>
      </c>
      <c r="C409" s="5" t="s">
        <v>1803</v>
      </c>
      <c r="E409" s="39">
        <v>24.9</v>
      </c>
      <c r="F409" s="252">
        <v>249</v>
      </c>
      <c r="G409" s="5" t="s">
        <v>1804</v>
      </c>
      <c r="H409" s="1">
        <v>1</v>
      </c>
      <c r="J409" s="81">
        <v>45988</v>
      </c>
      <c r="K409" s="5" t="s">
        <v>829</v>
      </c>
      <c r="L409" s="5" t="s">
        <v>1095</v>
      </c>
      <c r="N409" s="260" t="s">
        <v>796</v>
      </c>
      <c r="O409" s="222" t="s">
        <v>3727</v>
      </c>
      <c r="Q409" s="37" t="s">
        <v>783</v>
      </c>
    </row>
    <row r="410" spans="1:17" x14ac:dyDescent="0.25">
      <c r="A410" s="37" t="s">
        <v>1805</v>
      </c>
      <c r="B410" s="5" t="s">
        <v>1806</v>
      </c>
      <c r="C410" s="5" t="s">
        <v>1807</v>
      </c>
      <c r="E410" s="39">
        <v>24.9</v>
      </c>
      <c r="F410" s="252">
        <v>249</v>
      </c>
      <c r="G410" s="5" t="s">
        <v>1808</v>
      </c>
      <c r="H410" s="1">
        <v>1</v>
      </c>
      <c r="J410" s="81">
        <v>45981</v>
      </c>
      <c r="K410" s="5" t="s">
        <v>829</v>
      </c>
      <c r="L410" s="5" t="s">
        <v>1095</v>
      </c>
      <c r="N410" s="260" t="s">
        <v>796</v>
      </c>
      <c r="O410" s="222" t="s">
        <v>3727</v>
      </c>
      <c r="Q410" s="37" t="s">
        <v>783</v>
      </c>
    </row>
    <row r="411" spans="1:17" x14ac:dyDescent="0.25">
      <c r="A411" s="37" t="s">
        <v>1809</v>
      </c>
      <c r="B411" s="5" t="s">
        <v>1810</v>
      </c>
      <c r="C411" s="5" t="s">
        <v>1811</v>
      </c>
      <c r="E411" s="39">
        <v>29.9</v>
      </c>
      <c r="F411" s="252">
        <v>299</v>
      </c>
      <c r="G411" s="5" t="s">
        <v>1812</v>
      </c>
      <c r="H411" s="1">
        <v>4</v>
      </c>
      <c r="J411" s="81">
        <v>45041</v>
      </c>
      <c r="K411" s="5" t="s">
        <v>1395</v>
      </c>
      <c r="L411" s="5" t="s">
        <v>901</v>
      </c>
      <c r="N411" s="260" t="s">
        <v>907</v>
      </c>
      <c r="O411" s="222" t="s">
        <v>33</v>
      </c>
      <c r="P411" s="5" t="s">
        <v>1813</v>
      </c>
      <c r="Q411" s="37" t="s">
        <v>783</v>
      </c>
    </row>
    <row r="412" spans="1:17" x14ac:dyDescent="0.25">
      <c r="A412" s="37" t="s">
        <v>1814</v>
      </c>
      <c r="B412" s="5" t="s">
        <v>1815</v>
      </c>
      <c r="D412" s="5" t="s">
        <v>219</v>
      </c>
      <c r="E412" s="39">
        <v>38</v>
      </c>
      <c r="F412" s="252">
        <v>380</v>
      </c>
      <c r="G412" s="5" t="s">
        <v>1816</v>
      </c>
      <c r="H412" s="1">
        <v>3</v>
      </c>
      <c r="I412" s="1" t="s">
        <v>219</v>
      </c>
      <c r="J412" s="81">
        <v>45588</v>
      </c>
      <c r="K412" s="5" t="s">
        <v>782</v>
      </c>
      <c r="L412" s="5" t="s">
        <v>1050</v>
      </c>
      <c r="N412" s="260" t="s">
        <v>796</v>
      </c>
      <c r="O412" s="222" t="s">
        <v>3727</v>
      </c>
      <c r="Q412" s="37" t="s">
        <v>1817</v>
      </c>
    </row>
    <row r="413" spans="1:17" x14ac:dyDescent="0.25">
      <c r="A413" s="37" t="s">
        <v>1818</v>
      </c>
      <c r="B413" s="5" t="s">
        <v>1819</v>
      </c>
      <c r="C413" s="5" t="s">
        <v>1820</v>
      </c>
      <c r="E413" s="39">
        <v>39.9</v>
      </c>
      <c r="F413" s="252">
        <v>399</v>
      </c>
      <c r="G413" s="5" t="s">
        <v>1821</v>
      </c>
      <c r="H413" s="1">
        <v>1</v>
      </c>
      <c r="J413" s="81">
        <v>45054</v>
      </c>
      <c r="K413" s="5" t="s">
        <v>1822</v>
      </c>
      <c r="L413" s="5" t="s">
        <v>830</v>
      </c>
      <c r="N413" s="260" t="s">
        <v>780</v>
      </c>
      <c r="O413" s="222" t="s">
        <v>781</v>
      </c>
      <c r="Q413" s="37" t="s">
        <v>1299</v>
      </c>
    </row>
    <row r="414" spans="1:17" x14ac:dyDescent="0.25">
      <c r="A414" s="37" t="s">
        <v>377</v>
      </c>
      <c r="B414" s="5" t="s">
        <v>378</v>
      </c>
      <c r="C414" s="5" t="s">
        <v>559</v>
      </c>
      <c r="E414" s="39">
        <v>12</v>
      </c>
      <c r="F414" s="252">
        <v>180.83</v>
      </c>
      <c r="G414" s="5" t="s">
        <v>617</v>
      </c>
      <c r="H414" s="1">
        <v>1</v>
      </c>
      <c r="J414" s="81">
        <v>45918</v>
      </c>
      <c r="K414" s="5" t="s">
        <v>699</v>
      </c>
      <c r="L414" s="5" t="s">
        <v>705</v>
      </c>
      <c r="N414" s="260" t="s">
        <v>796</v>
      </c>
      <c r="O414" s="222" t="s">
        <v>3730</v>
      </c>
      <c r="Q414" s="37" t="s">
        <v>730</v>
      </c>
    </row>
    <row r="415" spans="1:17" x14ac:dyDescent="0.25">
      <c r="A415" s="37" t="s">
        <v>1829</v>
      </c>
      <c r="B415" s="5" t="s">
        <v>1830</v>
      </c>
      <c r="C415" s="5" t="s">
        <v>1831</v>
      </c>
      <c r="E415" s="39">
        <v>26.9</v>
      </c>
      <c r="F415" s="252">
        <v>269</v>
      </c>
      <c r="G415" s="5" t="s">
        <v>1832</v>
      </c>
      <c r="H415" s="1">
        <v>3</v>
      </c>
      <c r="J415" s="81">
        <v>44893</v>
      </c>
      <c r="K415" s="5" t="s">
        <v>894</v>
      </c>
      <c r="L415" s="5" t="s">
        <v>788</v>
      </c>
      <c r="N415" s="260" t="s">
        <v>780</v>
      </c>
      <c r="O415" s="222" t="s">
        <v>789</v>
      </c>
      <c r="Q415" s="37" t="s">
        <v>783</v>
      </c>
    </row>
    <row r="416" spans="1:17" x14ac:dyDescent="0.25">
      <c r="A416" s="37" t="s">
        <v>1833</v>
      </c>
      <c r="B416" s="143" t="s">
        <v>1834</v>
      </c>
      <c r="C416" s="5" t="s">
        <v>1835</v>
      </c>
      <c r="E416" s="39">
        <v>22</v>
      </c>
      <c r="F416" s="252">
        <v>66</v>
      </c>
      <c r="G416" s="5" t="s">
        <v>1836</v>
      </c>
      <c r="H416" s="1" t="s">
        <v>899</v>
      </c>
      <c r="J416" s="81">
        <v>41821</v>
      </c>
      <c r="K416" s="5" t="s">
        <v>900</v>
      </c>
      <c r="L416" s="5" t="s">
        <v>901</v>
      </c>
      <c r="N416" s="260" t="s">
        <v>811</v>
      </c>
      <c r="O416" s="222" t="s">
        <v>811</v>
      </c>
      <c r="P416" s="5" t="s">
        <v>782</v>
      </c>
      <c r="Q416" s="37" t="s">
        <v>790</v>
      </c>
    </row>
    <row r="417" spans="1:17" x14ac:dyDescent="0.25">
      <c r="A417" s="37" t="s">
        <v>1837</v>
      </c>
      <c r="B417" s="5" t="s">
        <v>1838</v>
      </c>
      <c r="D417" s="5" t="s">
        <v>219</v>
      </c>
      <c r="E417" s="39">
        <v>24</v>
      </c>
      <c r="F417" s="252">
        <v>240</v>
      </c>
      <c r="G417" s="5" t="s">
        <v>1839</v>
      </c>
      <c r="H417" s="1">
        <v>1</v>
      </c>
      <c r="I417" s="1" t="s">
        <v>219</v>
      </c>
      <c r="J417" s="81">
        <v>46478</v>
      </c>
      <c r="K417" s="5" t="s">
        <v>778</v>
      </c>
      <c r="L417" s="5" t="s">
        <v>795</v>
      </c>
      <c r="N417" s="260" t="s">
        <v>796</v>
      </c>
      <c r="O417" s="222" t="s">
        <v>3727</v>
      </c>
      <c r="Q417" s="37" t="s">
        <v>783</v>
      </c>
    </row>
    <row r="418" spans="1:17" x14ac:dyDescent="0.25">
      <c r="A418" s="37" t="s">
        <v>1840</v>
      </c>
      <c r="B418" s="5" t="s">
        <v>1841</v>
      </c>
      <c r="C418" s="5" t="s">
        <v>1842</v>
      </c>
      <c r="E418" s="39">
        <v>49</v>
      </c>
      <c r="F418" s="252">
        <v>294</v>
      </c>
      <c r="G418" s="5" t="s">
        <v>1843</v>
      </c>
      <c r="H418" s="1">
        <v>3</v>
      </c>
      <c r="J418" s="81">
        <v>45505</v>
      </c>
      <c r="L418" s="5" t="s">
        <v>788</v>
      </c>
      <c r="N418" s="260" t="s">
        <v>780</v>
      </c>
      <c r="O418" s="222" t="s">
        <v>789</v>
      </c>
      <c r="Q418" s="37" t="s">
        <v>868</v>
      </c>
    </row>
    <row r="419" spans="1:17" x14ac:dyDescent="0.25">
      <c r="A419" s="37" t="s">
        <v>1848</v>
      </c>
      <c r="B419" s="5" t="s">
        <v>1849</v>
      </c>
      <c r="C419" s="5" t="s">
        <v>1850</v>
      </c>
      <c r="E419" s="39">
        <v>26.9</v>
      </c>
      <c r="F419" s="252">
        <v>269</v>
      </c>
      <c r="G419" s="5" t="s">
        <v>1851</v>
      </c>
      <c r="H419" s="1">
        <v>4</v>
      </c>
      <c r="J419" s="81">
        <v>45245</v>
      </c>
      <c r="K419" s="5" t="s">
        <v>999</v>
      </c>
      <c r="L419" s="5" t="s">
        <v>1187</v>
      </c>
      <c r="N419" s="260" t="s">
        <v>780</v>
      </c>
      <c r="O419" s="222" t="s">
        <v>789</v>
      </c>
      <c r="Q419" s="37" t="s">
        <v>783</v>
      </c>
    </row>
    <row r="420" spans="1:17" x14ac:dyDescent="0.25">
      <c r="A420" s="37" t="s">
        <v>451</v>
      </c>
      <c r="B420" s="5" t="s">
        <v>452</v>
      </c>
      <c r="E420" s="39">
        <v>36.9</v>
      </c>
      <c r="F420" s="252">
        <v>598.13</v>
      </c>
      <c r="G420" s="5" t="s">
        <v>654</v>
      </c>
      <c r="H420" s="1">
        <v>3</v>
      </c>
      <c r="J420" s="81" t="s">
        <v>3699</v>
      </c>
      <c r="L420" s="5" t="s">
        <v>714</v>
      </c>
      <c r="N420" s="260" t="s">
        <v>796</v>
      </c>
      <c r="O420" s="222" t="s">
        <v>3733</v>
      </c>
      <c r="Q420" s="37" t="s">
        <v>323</v>
      </c>
    </row>
    <row r="421" spans="1:17" x14ac:dyDescent="0.25">
      <c r="A421" s="37" t="s">
        <v>1852</v>
      </c>
      <c r="B421" s="5" t="s">
        <v>1853</v>
      </c>
      <c r="C421" s="5" t="s">
        <v>1854</v>
      </c>
      <c r="E421" s="39">
        <v>19.899999999999999</v>
      </c>
      <c r="F421" s="252">
        <v>199</v>
      </c>
      <c r="G421" s="5" t="s">
        <v>1855</v>
      </c>
      <c r="H421" s="1">
        <v>1</v>
      </c>
      <c r="J421" s="81">
        <v>39965</v>
      </c>
      <c r="K421" s="5" t="s">
        <v>1856</v>
      </c>
      <c r="L421" s="5" t="s">
        <v>810</v>
      </c>
      <c r="N421" s="260" t="s">
        <v>811</v>
      </c>
      <c r="O421" s="222" t="s">
        <v>811</v>
      </c>
      <c r="Q421" s="37" t="s">
        <v>873</v>
      </c>
    </row>
    <row r="422" spans="1:17" x14ac:dyDescent="0.25">
      <c r="A422" s="37" t="s">
        <v>1860</v>
      </c>
      <c r="B422" s="5" t="s">
        <v>1861</v>
      </c>
      <c r="C422" s="5" t="s">
        <v>1862</v>
      </c>
      <c r="E422" s="39">
        <v>42</v>
      </c>
      <c r="F422" s="252">
        <v>126</v>
      </c>
      <c r="G422" s="5" t="s">
        <v>1863</v>
      </c>
      <c r="H422" s="1" t="s">
        <v>899</v>
      </c>
      <c r="J422" s="81">
        <v>41820</v>
      </c>
      <c r="K422" s="5" t="s">
        <v>1864</v>
      </c>
      <c r="L422" s="5" t="s">
        <v>901</v>
      </c>
      <c r="N422" s="260" t="s">
        <v>811</v>
      </c>
      <c r="O422" s="222" t="s">
        <v>811</v>
      </c>
      <c r="P422" s="5" t="s">
        <v>782</v>
      </c>
      <c r="Q422" s="37" t="s">
        <v>790</v>
      </c>
    </row>
    <row r="423" spans="1:17" x14ac:dyDescent="0.25">
      <c r="A423" s="37" t="s">
        <v>1865</v>
      </c>
      <c r="B423" s="5" t="s">
        <v>1866</v>
      </c>
      <c r="C423" s="5" t="s">
        <v>1867</v>
      </c>
      <c r="E423" s="39">
        <v>39</v>
      </c>
      <c r="F423" s="252">
        <v>117</v>
      </c>
      <c r="G423" s="5" t="s">
        <v>1868</v>
      </c>
      <c r="H423" s="1" t="s">
        <v>899</v>
      </c>
      <c r="J423" s="81">
        <v>41820</v>
      </c>
      <c r="K423" s="5" t="s">
        <v>1864</v>
      </c>
      <c r="L423" s="5" t="s">
        <v>901</v>
      </c>
      <c r="N423" s="260" t="s">
        <v>811</v>
      </c>
      <c r="O423" s="222" t="s">
        <v>811</v>
      </c>
      <c r="P423" s="5" t="s">
        <v>782</v>
      </c>
      <c r="Q423" s="37" t="s">
        <v>790</v>
      </c>
    </row>
    <row r="424" spans="1:17" x14ac:dyDescent="0.25">
      <c r="A424" s="37" t="s">
        <v>1869</v>
      </c>
      <c r="B424" s="5" t="s">
        <v>1870</v>
      </c>
      <c r="C424" s="5" t="s">
        <v>1871</v>
      </c>
      <c r="E424" s="39">
        <v>42</v>
      </c>
      <c r="F424" s="252">
        <v>126</v>
      </c>
      <c r="G424" s="5" t="s">
        <v>1872</v>
      </c>
      <c r="H424" s="1" t="s">
        <v>899</v>
      </c>
      <c r="J424" s="81">
        <v>41820</v>
      </c>
      <c r="K424" s="5" t="s">
        <v>1864</v>
      </c>
      <c r="L424" s="5" t="s">
        <v>901</v>
      </c>
      <c r="N424" s="260" t="s">
        <v>811</v>
      </c>
      <c r="O424" s="222" t="s">
        <v>811</v>
      </c>
      <c r="P424" s="5" t="s">
        <v>782</v>
      </c>
      <c r="Q424" s="37" t="s">
        <v>790</v>
      </c>
    </row>
    <row r="425" spans="1:17" x14ac:dyDescent="0.25">
      <c r="A425" s="37" t="s">
        <v>1873</v>
      </c>
      <c r="B425" s="5" t="s">
        <v>1874</v>
      </c>
      <c r="C425" s="5" t="s">
        <v>1875</v>
      </c>
      <c r="E425" s="39">
        <v>24.9</v>
      </c>
      <c r="F425" s="252">
        <v>249</v>
      </c>
      <c r="G425" s="5" t="s">
        <v>1876</v>
      </c>
      <c r="H425" s="1">
        <v>1</v>
      </c>
      <c r="J425" s="81">
        <v>45953</v>
      </c>
      <c r="K425" s="5" t="s">
        <v>856</v>
      </c>
      <c r="L425" s="5" t="s">
        <v>985</v>
      </c>
      <c r="N425" s="260" t="s">
        <v>796</v>
      </c>
      <c r="O425" s="222" t="s">
        <v>3727</v>
      </c>
      <c r="Q425" s="37" t="s">
        <v>783</v>
      </c>
    </row>
    <row r="426" spans="1:17" x14ac:dyDescent="0.25">
      <c r="A426" s="37" t="s">
        <v>1877</v>
      </c>
      <c r="B426" s="5" t="s">
        <v>1878</v>
      </c>
      <c r="C426" s="5" t="s">
        <v>1879</v>
      </c>
      <c r="E426" s="39">
        <v>26.9</v>
      </c>
      <c r="F426" s="252">
        <v>269</v>
      </c>
      <c r="G426" s="5" t="s">
        <v>1880</v>
      </c>
      <c r="H426" s="1">
        <v>1</v>
      </c>
      <c r="J426" s="81">
        <v>45525</v>
      </c>
      <c r="K426" s="5" t="s">
        <v>802</v>
      </c>
      <c r="L426" s="5" t="s">
        <v>788</v>
      </c>
      <c r="N426" s="260" t="s">
        <v>780</v>
      </c>
      <c r="O426" s="222" t="s">
        <v>789</v>
      </c>
      <c r="Q426" s="37" t="s">
        <v>783</v>
      </c>
    </row>
    <row r="427" spans="1:17" x14ac:dyDescent="0.25">
      <c r="A427" s="37" t="s">
        <v>1881</v>
      </c>
      <c r="B427" s="5" t="s">
        <v>1882</v>
      </c>
      <c r="C427" s="5" t="s">
        <v>1883</v>
      </c>
      <c r="E427" s="39">
        <v>25.99</v>
      </c>
      <c r="F427" s="252">
        <v>77.97</v>
      </c>
      <c r="G427" s="5" t="s">
        <v>1884</v>
      </c>
      <c r="H427" s="1" t="s">
        <v>1035</v>
      </c>
      <c r="J427" s="81">
        <v>43203</v>
      </c>
      <c r="K427" s="5" t="s">
        <v>782</v>
      </c>
      <c r="L427" s="5" t="s">
        <v>901</v>
      </c>
      <c r="N427" s="260" t="s">
        <v>811</v>
      </c>
      <c r="O427" s="222" t="s">
        <v>811</v>
      </c>
      <c r="P427" s="5" t="s">
        <v>782</v>
      </c>
      <c r="Q427" s="37" t="s">
        <v>790</v>
      </c>
    </row>
    <row r="428" spans="1:17" x14ac:dyDescent="0.25">
      <c r="A428" s="37" t="s">
        <v>1885</v>
      </c>
      <c r="B428" s="5" t="s">
        <v>1886</v>
      </c>
      <c r="C428" s="5" t="s">
        <v>1887</v>
      </c>
      <c r="E428" s="39">
        <v>29.9</v>
      </c>
      <c r="F428" s="252">
        <v>299</v>
      </c>
      <c r="G428" s="5" t="s">
        <v>1888</v>
      </c>
      <c r="H428" s="1">
        <v>11</v>
      </c>
      <c r="J428" s="81">
        <v>45687</v>
      </c>
      <c r="K428" s="5" t="s">
        <v>1395</v>
      </c>
      <c r="L428" s="5" t="s">
        <v>901</v>
      </c>
      <c r="N428" s="260" t="s">
        <v>907</v>
      </c>
      <c r="O428" s="222" t="s">
        <v>33</v>
      </c>
      <c r="P428" s="5" t="s">
        <v>1025</v>
      </c>
      <c r="Q428" s="37" t="s">
        <v>783</v>
      </c>
    </row>
    <row r="429" spans="1:17" x14ac:dyDescent="0.25">
      <c r="A429" s="37" t="s">
        <v>1889</v>
      </c>
      <c r="B429" s="5" t="s">
        <v>1890</v>
      </c>
      <c r="C429" s="5" t="s">
        <v>1891</v>
      </c>
      <c r="E429" s="39">
        <v>22.8</v>
      </c>
      <c r="F429" s="252">
        <v>228</v>
      </c>
      <c r="G429" s="5" t="s">
        <v>1892</v>
      </c>
      <c r="H429" s="1" t="s">
        <v>899</v>
      </c>
      <c r="J429" s="81">
        <v>41817</v>
      </c>
      <c r="K429" s="5" t="s">
        <v>929</v>
      </c>
      <c r="L429" s="5" t="s">
        <v>901</v>
      </c>
      <c r="N429" s="260" t="s">
        <v>811</v>
      </c>
      <c r="O429" s="222" t="s">
        <v>811</v>
      </c>
      <c r="P429" s="5" t="s">
        <v>782</v>
      </c>
      <c r="Q429" s="37" t="s">
        <v>790</v>
      </c>
    </row>
    <row r="430" spans="1:17" x14ac:dyDescent="0.25">
      <c r="A430" s="37" t="s">
        <v>1893</v>
      </c>
      <c r="B430" s="5" t="s">
        <v>1894</v>
      </c>
      <c r="C430" s="5" t="s">
        <v>1895</v>
      </c>
      <c r="E430" s="39">
        <v>24.9</v>
      </c>
      <c r="F430" s="252">
        <v>249</v>
      </c>
      <c r="G430" s="5" t="s">
        <v>1896</v>
      </c>
      <c r="H430" s="1">
        <v>1</v>
      </c>
      <c r="J430" s="81">
        <v>45679</v>
      </c>
      <c r="L430" s="5" t="s">
        <v>779</v>
      </c>
      <c r="N430" s="260" t="s">
        <v>780</v>
      </c>
      <c r="O430" s="222" t="s">
        <v>781</v>
      </c>
      <c r="Q430" s="37" t="s">
        <v>783</v>
      </c>
    </row>
    <row r="431" spans="1:17" x14ac:dyDescent="0.25">
      <c r="A431" s="37" t="s">
        <v>1897</v>
      </c>
      <c r="B431" s="5" t="s">
        <v>1898</v>
      </c>
      <c r="D431" s="5" t="s">
        <v>219</v>
      </c>
      <c r="E431" s="39">
        <v>29</v>
      </c>
      <c r="F431" s="252">
        <v>0</v>
      </c>
      <c r="G431" s="5" t="s">
        <v>1899</v>
      </c>
      <c r="H431" s="1">
        <v>1</v>
      </c>
      <c r="I431" s="1" t="s">
        <v>219</v>
      </c>
      <c r="J431" s="81">
        <v>46171</v>
      </c>
      <c r="K431" s="5" t="s">
        <v>1900</v>
      </c>
      <c r="L431" s="5" t="s">
        <v>1901</v>
      </c>
      <c r="N431" s="260" t="s">
        <v>1901</v>
      </c>
      <c r="O431" s="222" t="s">
        <v>1902</v>
      </c>
      <c r="Q431" s="37" t="s">
        <v>1903</v>
      </c>
    </row>
    <row r="432" spans="1:17" x14ac:dyDescent="0.25">
      <c r="A432" s="37" t="s">
        <v>1904</v>
      </c>
      <c r="B432" s="5" t="s">
        <v>1905</v>
      </c>
      <c r="C432" s="5" t="s">
        <v>1906</v>
      </c>
      <c r="E432" s="39">
        <v>43.99</v>
      </c>
      <c r="F432" s="252">
        <v>131.97</v>
      </c>
      <c r="G432" s="5" t="s">
        <v>1907</v>
      </c>
      <c r="H432" s="1" t="s">
        <v>899</v>
      </c>
      <c r="J432" s="81">
        <v>41730</v>
      </c>
      <c r="K432" s="5" t="s">
        <v>782</v>
      </c>
      <c r="L432" s="5" t="s">
        <v>901</v>
      </c>
      <c r="N432" s="260" t="s">
        <v>811</v>
      </c>
      <c r="O432" s="222" t="s">
        <v>811</v>
      </c>
      <c r="P432" s="5" t="s">
        <v>782</v>
      </c>
      <c r="Q432" s="37" t="s">
        <v>790</v>
      </c>
    </row>
    <row r="433" spans="1:17" x14ac:dyDescent="0.25">
      <c r="A433" s="37" t="s">
        <v>1908</v>
      </c>
      <c r="B433" s="5" t="s">
        <v>1909</v>
      </c>
      <c r="C433" s="5" t="s">
        <v>1910</v>
      </c>
      <c r="E433" s="39">
        <v>24.9</v>
      </c>
      <c r="F433" s="252">
        <v>249</v>
      </c>
      <c r="G433" s="5" t="s">
        <v>1911</v>
      </c>
      <c r="H433" s="1">
        <v>2</v>
      </c>
      <c r="J433" s="81">
        <v>46078</v>
      </c>
      <c r="L433" s="5" t="s">
        <v>1912</v>
      </c>
      <c r="N433" s="260" t="s">
        <v>796</v>
      </c>
      <c r="O433" s="222" t="s">
        <v>3727</v>
      </c>
      <c r="Q433" s="37" t="s">
        <v>783</v>
      </c>
    </row>
    <row r="434" spans="1:17" x14ac:dyDescent="0.25">
      <c r="A434" s="37" t="s">
        <v>1913</v>
      </c>
      <c r="B434" s="5" t="s">
        <v>1914</v>
      </c>
      <c r="C434" s="5" t="s">
        <v>1915</v>
      </c>
      <c r="E434" s="39">
        <v>0</v>
      </c>
      <c r="F434" s="252">
        <v>39</v>
      </c>
      <c r="G434" s="5" t="s">
        <v>1916</v>
      </c>
      <c r="H434" s="1">
        <v>2</v>
      </c>
      <c r="J434" s="81">
        <v>42382</v>
      </c>
      <c r="L434" s="5" t="s">
        <v>810</v>
      </c>
      <c r="N434" s="260" t="s">
        <v>811</v>
      </c>
      <c r="O434" s="222" t="s">
        <v>811</v>
      </c>
      <c r="Q434" s="37" t="s">
        <v>1917</v>
      </c>
    </row>
    <row r="435" spans="1:17" x14ac:dyDescent="0.25">
      <c r="A435" s="37" t="s">
        <v>1918</v>
      </c>
      <c r="B435" s="5" t="s">
        <v>1919</v>
      </c>
      <c r="C435" s="5" t="s">
        <v>1920</v>
      </c>
      <c r="E435" s="39">
        <v>26.9</v>
      </c>
      <c r="F435" s="252">
        <v>269</v>
      </c>
      <c r="G435" s="5" t="s">
        <v>1921</v>
      </c>
      <c r="H435" s="1">
        <v>6</v>
      </c>
      <c r="J435" s="81">
        <v>45441</v>
      </c>
      <c r="K435" s="5" t="s">
        <v>1314</v>
      </c>
      <c r="L435" s="5" t="s">
        <v>1170</v>
      </c>
      <c r="N435" s="260" t="s">
        <v>780</v>
      </c>
      <c r="O435" s="222" t="s">
        <v>789</v>
      </c>
      <c r="Q435" s="37" t="s">
        <v>783</v>
      </c>
    </row>
    <row r="436" spans="1:17" x14ac:dyDescent="0.25">
      <c r="A436" s="37" t="s">
        <v>1922</v>
      </c>
      <c r="B436" s="5" t="s">
        <v>1923</v>
      </c>
      <c r="C436" s="5" t="s">
        <v>1924</v>
      </c>
      <c r="E436" s="39">
        <v>28.99</v>
      </c>
      <c r="F436" s="252">
        <v>289.89999999999998</v>
      </c>
      <c r="G436" s="5" t="s">
        <v>1925</v>
      </c>
      <c r="H436" s="1" t="s">
        <v>899</v>
      </c>
      <c r="J436" s="81">
        <v>44273</v>
      </c>
      <c r="K436" s="5" t="s">
        <v>782</v>
      </c>
      <c r="L436" s="5" t="s">
        <v>901</v>
      </c>
      <c r="N436" s="260" t="s">
        <v>811</v>
      </c>
      <c r="O436" s="222" t="s">
        <v>811</v>
      </c>
      <c r="P436" s="5" t="s">
        <v>782</v>
      </c>
      <c r="Q436" s="37" t="s">
        <v>790</v>
      </c>
    </row>
    <row r="437" spans="1:17" x14ac:dyDescent="0.25">
      <c r="A437" s="37" t="s">
        <v>1929</v>
      </c>
      <c r="B437" s="5" t="s">
        <v>1930</v>
      </c>
      <c r="C437" s="5" t="s">
        <v>1931</v>
      </c>
      <c r="E437" s="39">
        <v>38.99</v>
      </c>
      <c r="F437" s="252">
        <v>389.9</v>
      </c>
      <c r="G437" s="5" t="s">
        <v>1932</v>
      </c>
      <c r="H437" s="1">
        <v>16</v>
      </c>
      <c r="J437" s="81">
        <v>44942</v>
      </c>
      <c r="K437" s="5" t="s">
        <v>782</v>
      </c>
      <c r="L437" s="5" t="s">
        <v>852</v>
      </c>
      <c r="N437" s="260" t="s">
        <v>780</v>
      </c>
      <c r="O437" s="222" t="s">
        <v>781</v>
      </c>
      <c r="Q437" s="37" t="s">
        <v>790</v>
      </c>
    </row>
    <row r="438" spans="1:17" x14ac:dyDescent="0.25">
      <c r="A438" s="37" t="s">
        <v>1933</v>
      </c>
      <c r="B438" s="5" t="s">
        <v>1934</v>
      </c>
      <c r="C438" s="5" t="s">
        <v>1935</v>
      </c>
      <c r="E438" s="39">
        <v>25</v>
      </c>
      <c r="F438" s="252">
        <v>250</v>
      </c>
      <c r="G438" s="5" t="s">
        <v>1936</v>
      </c>
      <c r="H438" s="1">
        <v>2</v>
      </c>
      <c r="J438" s="81">
        <v>44634</v>
      </c>
      <c r="K438" s="5" t="s">
        <v>829</v>
      </c>
      <c r="L438" s="5" t="s">
        <v>830</v>
      </c>
      <c r="N438" s="260" t="s">
        <v>780</v>
      </c>
      <c r="O438" s="222" t="s">
        <v>781</v>
      </c>
      <c r="Q438" s="37" t="s">
        <v>783</v>
      </c>
    </row>
    <row r="439" spans="1:17" x14ac:dyDescent="0.25">
      <c r="A439" s="37" t="s">
        <v>1937</v>
      </c>
      <c r="B439" s="5" t="s">
        <v>1938</v>
      </c>
      <c r="D439" s="5" t="s">
        <v>219</v>
      </c>
      <c r="E439" s="39">
        <v>25.9</v>
      </c>
      <c r="F439" s="252">
        <v>259</v>
      </c>
      <c r="G439" s="5" t="s">
        <v>1939</v>
      </c>
      <c r="H439" s="1">
        <v>1</v>
      </c>
      <c r="I439" s="1" t="s">
        <v>219</v>
      </c>
      <c r="J439" s="81">
        <v>46266</v>
      </c>
      <c r="K439" s="5" t="s">
        <v>1940</v>
      </c>
      <c r="L439" s="5" t="s">
        <v>862</v>
      </c>
      <c r="N439" s="260" t="s">
        <v>796</v>
      </c>
      <c r="O439" s="222" t="s">
        <v>3726</v>
      </c>
      <c r="Q439" s="37" t="s">
        <v>783</v>
      </c>
    </row>
    <row r="440" spans="1:17" x14ac:dyDescent="0.25">
      <c r="A440" s="37" t="s">
        <v>1941</v>
      </c>
      <c r="B440" s="5" t="s">
        <v>1942</v>
      </c>
      <c r="C440" s="5" t="s">
        <v>1943</v>
      </c>
      <c r="E440" s="39">
        <v>35.99</v>
      </c>
      <c r="F440" s="252">
        <v>360</v>
      </c>
      <c r="G440" s="5" t="s">
        <v>1944</v>
      </c>
      <c r="H440" s="1" t="s">
        <v>899</v>
      </c>
      <c r="J440" s="81">
        <v>45572</v>
      </c>
      <c r="L440" s="5" t="s">
        <v>835</v>
      </c>
      <c r="N440" s="260" t="s">
        <v>780</v>
      </c>
      <c r="O440" s="222" t="s">
        <v>781</v>
      </c>
      <c r="Q440" s="37" t="s">
        <v>790</v>
      </c>
    </row>
    <row r="441" spans="1:17" x14ac:dyDescent="0.25">
      <c r="A441" s="37" t="s">
        <v>1945</v>
      </c>
      <c r="B441" s="5" t="s">
        <v>1946</v>
      </c>
      <c r="C441" s="5" t="s">
        <v>1947</v>
      </c>
      <c r="E441" s="39">
        <v>29.9</v>
      </c>
      <c r="F441" s="252">
        <v>299</v>
      </c>
      <c r="G441" s="5" t="s">
        <v>1948</v>
      </c>
      <c r="H441" s="1">
        <v>5</v>
      </c>
      <c r="J441" s="81">
        <v>45688</v>
      </c>
      <c r="K441" s="5" t="s">
        <v>1395</v>
      </c>
      <c r="L441" s="5" t="s">
        <v>901</v>
      </c>
      <c r="N441" s="260" t="s">
        <v>907</v>
      </c>
      <c r="O441" s="222" t="s">
        <v>33</v>
      </c>
      <c r="P441" s="5" t="s">
        <v>1425</v>
      </c>
      <c r="Q441" s="37" t="s">
        <v>783</v>
      </c>
    </row>
    <row r="442" spans="1:17" x14ac:dyDescent="0.25">
      <c r="A442" s="37" t="s">
        <v>1949</v>
      </c>
      <c r="B442" s="5" t="s">
        <v>1950</v>
      </c>
      <c r="C442" s="5" t="s">
        <v>1951</v>
      </c>
      <c r="E442" s="39">
        <v>30</v>
      </c>
      <c r="F442" s="252">
        <v>300</v>
      </c>
      <c r="G442" s="5" t="s">
        <v>1952</v>
      </c>
      <c r="H442" s="1">
        <v>14</v>
      </c>
      <c r="J442" s="81">
        <v>45569</v>
      </c>
      <c r="K442" s="5" t="s">
        <v>867</v>
      </c>
      <c r="L442" s="5" t="s">
        <v>788</v>
      </c>
      <c r="N442" s="260" t="s">
        <v>780</v>
      </c>
      <c r="O442" s="222" t="s">
        <v>789</v>
      </c>
      <c r="Q442" s="37" t="s">
        <v>868</v>
      </c>
    </row>
    <row r="443" spans="1:17" x14ac:dyDescent="0.25">
      <c r="A443" s="37" t="s">
        <v>1953</v>
      </c>
      <c r="B443" s="5" t="s">
        <v>1954</v>
      </c>
      <c r="C443" s="5" t="s">
        <v>1955</v>
      </c>
      <c r="E443" s="39">
        <v>24.9</v>
      </c>
      <c r="F443" s="252">
        <v>249</v>
      </c>
      <c r="G443" s="5" t="s">
        <v>1956</v>
      </c>
      <c r="H443" s="1">
        <v>1</v>
      </c>
      <c r="J443" s="81">
        <v>45982</v>
      </c>
      <c r="K443" s="5" t="s">
        <v>794</v>
      </c>
      <c r="L443" s="5" t="s">
        <v>795</v>
      </c>
      <c r="N443" s="260" t="s">
        <v>796</v>
      </c>
      <c r="O443" s="222" t="s">
        <v>3727</v>
      </c>
      <c r="Q443" s="37" t="s">
        <v>783</v>
      </c>
    </row>
    <row r="444" spans="1:17" x14ac:dyDescent="0.25">
      <c r="A444" s="37" t="s">
        <v>1957</v>
      </c>
      <c r="B444" s="5" t="s">
        <v>1958</v>
      </c>
      <c r="C444" s="5" t="s">
        <v>1959</v>
      </c>
      <c r="E444" s="39">
        <v>24.9</v>
      </c>
      <c r="F444" s="252">
        <v>249</v>
      </c>
      <c r="G444" s="5" t="s">
        <v>1960</v>
      </c>
      <c r="H444" s="1">
        <v>3</v>
      </c>
      <c r="J444" s="81">
        <v>45922</v>
      </c>
      <c r="K444" s="5" t="s">
        <v>845</v>
      </c>
      <c r="L444" s="5" t="s">
        <v>1645</v>
      </c>
      <c r="N444" s="260" t="s">
        <v>796</v>
      </c>
      <c r="O444" s="222" t="s">
        <v>3727</v>
      </c>
      <c r="Q444" s="37" t="s">
        <v>783</v>
      </c>
    </row>
    <row r="445" spans="1:17" x14ac:dyDescent="0.25">
      <c r="A445" s="37" t="s">
        <v>1961</v>
      </c>
      <c r="B445" s="5" t="s">
        <v>1962</v>
      </c>
      <c r="C445" s="5" t="s">
        <v>1963</v>
      </c>
      <c r="E445" s="39">
        <v>26</v>
      </c>
      <c r="F445" s="252">
        <v>260</v>
      </c>
      <c r="G445" s="5" t="s">
        <v>1964</v>
      </c>
      <c r="H445" s="1">
        <v>1</v>
      </c>
      <c r="J445" s="81">
        <v>44684</v>
      </c>
      <c r="K445" s="5" t="s">
        <v>829</v>
      </c>
      <c r="L445" s="5" t="s">
        <v>830</v>
      </c>
      <c r="N445" s="260" t="s">
        <v>780</v>
      </c>
      <c r="O445" s="222" t="s">
        <v>781</v>
      </c>
      <c r="Q445" s="37" t="s">
        <v>783</v>
      </c>
    </row>
    <row r="446" spans="1:17" x14ac:dyDescent="0.25">
      <c r="A446" s="37" t="s">
        <v>1965</v>
      </c>
      <c r="B446" s="5" t="s">
        <v>1966</v>
      </c>
      <c r="C446" s="5" t="s">
        <v>1967</v>
      </c>
      <c r="E446" s="39">
        <v>24</v>
      </c>
      <c r="F446" s="252">
        <v>240</v>
      </c>
      <c r="G446" s="5" t="s">
        <v>1968</v>
      </c>
      <c r="H446" s="1">
        <v>1</v>
      </c>
      <c r="J446" s="81">
        <v>44854</v>
      </c>
      <c r="K446" s="5" t="s">
        <v>913</v>
      </c>
      <c r="L446" s="5" t="s">
        <v>914</v>
      </c>
      <c r="N446" s="260" t="s">
        <v>780</v>
      </c>
      <c r="O446" s="222" t="s">
        <v>781</v>
      </c>
      <c r="Q446" s="37" t="s">
        <v>783</v>
      </c>
    </row>
    <row r="447" spans="1:17" x14ac:dyDescent="0.25">
      <c r="A447" s="37" t="s">
        <v>1969</v>
      </c>
      <c r="B447" s="5" t="s">
        <v>1970</v>
      </c>
      <c r="C447" s="5" t="s">
        <v>1971</v>
      </c>
      <c r="E447" s="39">
        <v>24.9</v>
      </c>
      <c r="F447" s="252">
        <v>249</v>
      </c>
      <c r="G447" s="5" t="s">
        <v>1972</v>
      </c>
      <c r="H447" s="1">
        <v>4</v>
      </c>
      <c r="J447" s="81">
        <v>45975</v>
      </c>
      <c r="K447" s="5" t="s">
        <v>856</v>
      </c>
      <c r="L447" s="5" t="s">
        <v>985</v>
      </c>
      <c r="N447" s="260" t="s">
        <v>796</v>
      </c>
      <c r="O447" s="222" t="s">
        <v>3727</v>
      </c>
      <c r="Q447" s="37" t="s">
        <v>783</v>
      </c>
    </row>
    <row r="448" spans="1:17" x14ac:dyDescent="0.25">
      <c r="A448" s="37" t="s">
        <v>463</v>
      </c>
      <c r="B448" s="5" t="s">
        <v>464</v>
      </c>
      <c r="E448" s="39">
        <v>49.8</v>
      </c>
      <c r="F448" s="252">
        <v>566.03000000000009</v>
      </c>
      <c r="G448" s="5" t="s">
        <v>660</v>
      </c>
      <c r="H448" s="1">
        <v>2</v>
      </c>
      <c r="J448" s="81" t="s">
        <v>3703</v>
      </c>
      <c r="L448" s="5" t="s">
        <v>725</v>
      </c>
      <c r="N448" s="260" t="s">
        <v>796</v>
      </c>
      <c r="O448" s="222" t="s">
        <v>3733</v>
      </c>
      <c r="Q448" s="37" t="s">
        <v>323</v>
      </c>
    </row>
    <row r="449" spans="1:17" x14ac:dyDescent="0.25">
      <c r="A449" s="37" t="s">
        <v>1973</v>
      </c>
      <c r="B449" s="5" t="s">
        <v>1974</v>
      </c>
      <c r="C449" s="5" t="s">
        <v>1975</v>
      </c>
      <c r="E449" s="39">
        <v>24.95</v>
      </c>
      <c r="F449" s="252">
        <v>250</v>
      </c>
      <c r="G449" s="5" t="s">
        <v>1976</v>
      </c>
      <c r="H449" s="1">
        <v>4</v>
      </c>
      <c r="J449" s="81">
        <v>43831</v>
      </c>
      <c r="K449" s="5" t="s">
        <v>809</v>
      </c>
      <c r="L449" s="5" t="s">
        <v>810</v>
      </c>
      <c r="N449" s="260" t="s">
        <v>811</v>
      </c>
      <c r="O449" s="222" t="s">
        <v>811</v>
      </c>
      <c r="P449" s="5" t="s">
        <v>782</v>
      </c>
      <c r="Q449" s="37" t="s">
        <v>812</v>
      </c>
    </row>
    <row r="450" spans="1:17" x14ac:dyDescent="0.25">
      <c r="A450" s="37" t="s">
        <v>1977</v>
      </c>
      <c r="B450" s="5" t="s">
        <v>1978</v>
      </c>
      <c r="C450" s="5" t="s">
        <v>1979</v>
      </c>
      <c r="E450" s="39">
        <v>36</v>
      </c>
      <c r="F450" s="252">
        <v>108</v>
      </c>
      <c r="G450" s="5" t="s">
        <v>1980</v>
      </c>
      <c r="H450" s="1" t="s">
        <v>899</v>
      </c>
      <c r="J450" s="81">
        <v>41821</v>
      </c>
      <c r="K450" s="5" t="s">
        <v>900</v>
      </c>
      <c r="L450" s="5" t="s">
        <v>901</v>
      </c>
      <c r="N450" s="260" t="s">
        <v>811</v>
      </c>
      <c r="O450" s="222" t="s">
        <v>811</v>
      </c>
      <c r="P450" s="5" t="s">
        <v>782</v>
      </c>
      <c r="Q450" s="37" t="s">
        <v>790</v>
      </c>
    </row>
    <row r="451" spans="1:17" x14ac:dyDescent="0.25">
      <c r="A451" s="37" t="s">
        <v>1981</v>
      </c>
      <c r="B451" s="5" t="s">
        <v>1982</v>
      </c>
      <c r="C451" s="5" t="s">
        <v>1983</v>
      </c>
      <c r="E451" s="39">
        <v>29</v>
      </c>
      <c r="F451" s="252">
        <v>87</v>
      </c>
      <c r="G451" s="5" t="s">
        <v>1984</v>
      </c>
      <c r="H451" s="1" t="s">
        <v>899</v>
      </c>
      <c r="J451" s="81">
        <v>41821</v>
      </c>
      <c r="K451" s="5" t="s">
        <v>1985</v>
      </c>
      <c r="L451" s="5" t="s">
        <v>901</v>
      </c>
      <c r="N451" s="260" t="s">
        <v>811</v>
      </c>
      <c r="O451" s="222" t="s">
        <v>811</v>
      </c>
      <c r="P451" s="5" t="s">
        <v>782</v>
      </c>
      <c r="Q451" s="37" t="s">
        <v>790</v>
      </c>
    </row>
    <row r="452" spans="1:17" x14ac:dyDescent="0.25">
      <c r="A452" s="37" t="s">
        <v>1986</v>
      </c>
      <c r="B452" s="5" t="s">
        <v>1987</v>
      </c>
      <c r="C452" s="5" t="s">
        <v>1988</v>
      </c>
      <c r="E452" s="39">
        <v>26</v>
      </c>
      <c r="F452" s="252">
        <v>78</v>
      </c>
      <c r="G452" s="5" t="s">
        <v>1989</v>
      </c>
      <c r="H452" s="1" t="s">
        <v>899</v>
      </c>
      <c r="J452" s="81">
        <v>41821</v>
      </c>
      <c r="K452" s="5" t="s">
        <v>1985</v>
      </c>
      <c r="L452" s="5" t="s">
        <v>901</v>
      </c>
      <c r="N452" s="260" t="s">
        <v>811</v>
      </c>
      <c r="O452" s="222" t="s">
        <v>811</v>
      </c>
      <c r="P452" s="5" t="s">
        <v>782</v>
      </c>
      <c r="Q452" s="37" t="s">
        <v>790</v>
      </c>
    </row>
    <row r="453" spans="1:17" x14ac:dyDescent="0.25">
      <c r="A453" s="37" t="s">
        <v>1990</v>
      </c>
      <c r="B453" s="5" t="s">
        <v>1991</v>
      </c>
      <c r="C453" s="5" t="s">
        <v>1992</v>
      </c>
      <c r="E453" s="39">
        <v>34.9</v>
      </c>
      <c r="F453" s="252">
        <v>349</v>
      </c>
      <c r="G453" s="5" t="s">
        <v>1993</v>
      </c>
      <c r="H453" s="1">
        <v>3</v>
      </c>
      <c r="J453" s="81">
        <v>45666</v>
      </c>
      <c r="K453" s="5" t="s">
        <v>1395</v>
      </c>
      <c r="L453" s="5" t="s">
        <v>901</v>
      </c>
      <c r="N453" s="260" t="s">
        <v>907</v>
      </c>
      <c r="O453" s="222" t="s">
        <v>33</v>
      </c>
      <c r="P453" s="5" t="s">
        <v>1994</v>
      </c>
      <c r="Q453" s="37" t="s">
        <v>783</v>
      </c>
    </row>
    <row r="454" spans="1:17" x14ac:dyDescent="0.25">
      <c r="A454" s="37" t="s">
        <v>1995</v>
      </c>
      <c r="B454" s="5" t="s">
        <v>1996</v>
      </c>
      <c r="C454" s="5" t="s">
        <v>1997</v>
      </c>
      <c r="E454" s="39">
        <v>38.99</v>
      </c>
      <c r="F454" s="252">
        <v>116.97</v>
      </c>
      <c r="G454" s="5" t="s">
        <v>1998</v>
      </c>
      <c r="H454" s="1" t="s">
        <v>899</v>
      </c>
      <c r="J454" s="81">
        <v>43880</v>
      </c>
      <c r="K454" s="5" t="s">
        <v>782</v>
      </c>
      <c r="L454" s="5" t="s">
        <v>901</v>
      </c>
      <c r="N454" s="260" t="s">
        <v>907</v>
      </c>
      <c r="O454" s="222" t="s">
        <v>33</v>
      </c>
      <c r="P454" s="5" t="s">
        <v>1994</v>
      </c>
      <c r="Q454" s="37" t="s">
        <v>790</v>
      </c>
    </row>
    <row r="455" spans="1:17" x14ac:dyDescent="0.25">
      <c r="A455" s="37" t="s">
        <v>1999</v>
      </c>
      <c r="B455" s="5" t="s">
        <v>2000</v>
      </c>
      <c r="D455" s="5" t="s">
        <v>219</v>
      </c>
      <c r="E455" s="39">
        <v>24</v>
      </c>
      <c r="F455" s="252">
        <v>240</v>
      </c>
      <c r="G455" s="5" t="s">
        <v>2001</v>
      </c>
      <c r="H455" s="1">
        <v>1</v>
      </c>
      <c r="I455" s="1" t="s">
        <v>219</v>
      </c>
      <c r="J455" s="81">
        <v>46266</v>
      </c>
      <c r="K455" s="5" t="s">
        <v>1361</v>
      </c>
      <c r="L455" s="5" t="s">
        <v>2002</v>
      </c>
      <c r="N455" s="260" t="s">
        <v>796</v>
      </c>
      <c r="O455" s="222" t="s">
        <v>3727</v>
      </c>
      <c r="Q455" s="37" t="s">
        <v>783</v>
      </c>
    </row>
    <row r="456" spans="1:17" x14ac:dyDescent="0.25">
      <c r="A456" s="37" t="s">
        <v>2003</v>
      </c>
      <c r="B456" s="5" t="s">
        <v>2004</v>
      </c>
      <c r="C456" s="5" t="s">
        <v>2005</v>
      </c>
      <c r="E456" s="39">
        <v>39.9</v>
      </c>
      <c r="F456" s="252">
        <v>399</v>
      </c>
      <c r="G456" s="5" t="s">
        <v>2006</v>
      </c>
      <c r="H456" s="1">
        <v>8</v>
      </c>
      <c r="J456" s="81">
        <v>45686</v>
      </c>
      <c r="K456" s="5" t="s">
        <v>782</v>
      </c>
      <c r="L456" s="5" t="s">
        <v>994</v>
      </c>
      <c r="N456" s="260" t="s">
        <v>780</v>
      </c>
      <c r="O456" s="222" t="s">
        <v>789</v>
      </c>
      <c r="Q456" s="37" t="s">
        <v>783</v>
      </c>
    </row>
    <row r="457" spans="1:17" x14ac:dyDescent="0.25">
      <c r="A457" s="37" t="s">
        <v>2007</v>
      </c>
      <c r="B457" s="5" t="s">
        <v>2008</v>
      </c>
      <c r="E457" s="39">
        <v>28.99</v>
      </c>
      <c r="F457" s="252">
        <v>290</v>
      </c>
      <c r="G457" s="5" t="s">
        <v>2009</v>
      </c>
      <c r="H457" s="1">
        <v>4</v>
      </c>
      <c r="J457" s="81">
        <v>46029</v>
      </c>
      <c r="K457" s="5" t="s">
        <v>782</v>
      </c>
      <c r="L457" s="5" t="s">
        <v>901</v>
      </c>
      <c r="N457" s="260" t="s">
        <v>811</v>
      </c>
      <c r="O457" s="222" t="s">
        <v>811</v>
      </c>
      <c r="P457" s="5" t="s">
        <v>782</v>
      </c>
      <c r="Q457" s="37" t="s">
        <v>790</v>
      </c>
    </row>
    <row r="458" spans="1:17" x14ac:dyDescent="0.25">
      <c r="A458" s="37" t="s">
        <v>2010</v>
      </c>
      <c r="B458" s="5" t="s">
        <v>2011</v>
      </c>
      <c r="E458" s="39">
        <v>28.99</v>
      </c>
      <c r="F458" s="252">
        <v>290</v>
      </c>
      <c r="G458" s="5" t="s">
        <v>2012</v>
      </c>
      <c r="H458" s="1">
        <v>4</v>
      </c>
      <c r="J458" s="81">
        <v>46029</v>
      </c>
      <c r="K458" s="5" t="s">
        <v>782</v>
      </c>
      <c r="L458" s="5" t="s">
        <v>901</v>
      </c>
      <c r="N458" s="260" t="s">
        <v>811</v>
      </c>
      <c r="O458" s="222" t="s">
        <v>811</v>
      </c>
      <c r="P458" s="5" t="s">
        <v>782</v>
      </c>
      <c r="Q458" s="37" t="s">
        <v>790</v>
      </c>
    </row>
    <row r="459" spans="1:17" x14ac:dyDescent="0.25">
      <c r="A459" s="37" t="s">
        <v>2013</v>
      </c>
      <c r="B459" s="5" t="s">
        <v>2014</v>
      </c>
      <c r="D459" s="5" t="s">
        <v>219</v>
      </c>
      <c r="E459" s="39">
        <v>26.9</v>
      </c>
      <c r="F459" s="252">
        <v>269</v>
      </c>
      <c r="G459" s="5" t="s">
        <v>2015</v>
      </c>
      <c r="H459" s="1">
        <v>1</v>
      </c>
      <c r="I459" s="1" t="s">
        <v>219</v>
      </c>
      <c r="J459" s="81">
        <v>46266</v>
      </c>
      <c r="K459" s="5" t="s">
        <v>1314</v>
      </c>
      <c r="L459" s="5" t="s">
        <v>841</v>
      </c>
      <c r="N459" s="260" t="s">
        <v>796</v>
      </c>
      <c r="O459" s="222" t="s">
        <v>3726</v>
      </c>
      <c r="Q459" s="37" t="s">
        <v>783</v>
      </c>
    </row>
    <row r="460" spans="1:17" x14ac:dyDescent="0.25">
      <c r="A460" s="37" t="s">
        <v>2016</v>
      </c>
      <c r="B460" s="5" t="s">
        <v>2017</v>
      </c>
      <c r="C460" s="5" t="s">
        <v>2018</v>
      </c>
      <c r="E460" s="39">
        <v>24.9</v>
      </c>
      <c r="F460" s="252">
        <v>249</v>
      </c>
      <c r="G460" s="5" t="s">
        <v>2019</v>
      </c>
      <c r="H460" s="1">
        <v>1</v>
      </c>
      <c r="J460" s="81">
        <v>45772</v>
      </c>
      <c r="K460" s="5" t="s">
        <v>778</v>
      </c>
      <c r="L460" s="5" t="s">
        <v>914</v>
      </c>
      <c r="N460" s="260" t="s">
        <v>780</v>
      </c>
      <c r="O460" s="222" t="s">
        <v>781</v>
      </c>
      <c r="Q460" s="37" t="s">
        <v>783</v>
      </c>
    </row>
    <row r="461" spans="1:17" x14ac:dyDescent="0.25">
      <c r="A461" s="37" t="s">
        <v>337</v>
      </c>
      <c r="B461" s="5" t="s">
        <v>338</v>
      </c>
      <c r="C461" s="5" t="s">
        <v>546</v>
      </c>
      <c r="E461" s="39">
        <v>12</v>
      </c>
      <c r="F461" s="252">
        <v>180.83</v>
      </c>
      <c r="G461" s="5" t="s">
        <v>597</v>
      </c>
      <c r="H461" s="1">
        <v>6</v>
      </c>
      <c r="J461" s="81">
        <v>45918</v>
      </c>
      <c r="K461" s="5" t="s">
        <v>699</v>
      </c>
      <c r="L461" s="5" t="s">
        <v>705</v>
      </c>
      <c r="N461" s="260" t="s">
        <v>796</v>
      </c>
      <c r="O461" s="222" t="s">
        <v>3730</v>
      </c>
      <c r="Q461" s="37" t="s">
        <v>730</v>
      </c>
    </row>
    <row r="462" spans="1:17" x14ac:dyDescent="0.25">
      <c r="A462" s="37" t="s">
        <v>2020</v>
      </c>
      <c r="B462" s="5" t="s">
        <v>2021</v>
      </c>
      <c r="C462" s="5" t="s">
        <v>2022</v>
      </c>
      <c r="E462" s="39">
        <v>26.9</v>
      </c>
      <c r="F462" s="252">
        <v>269</v>
      </c>
      <c r="G462" s="5" t="s">
        <v>2023</v>
      </c>
      <c r="H462" s="1">
        <v>3</v>
      </c>
      <c r="J462" s="81">
        <v>45194</v>
      </c>
      <c r="K462" s="5" t="s">
        <v>1024</v>
      </c>
      <c r="L462" s="5" t="s">
        <v>830</v>
      </c>
      <c r="N462" s="260" t="s">
        <v>780</v>
      </c>
      <c r="O462" s="222" t="s">
        <v>781</v>
      </c>
      <c r="Q462" s="37" t="s">
        <v>783</v>
      </c>
    </row>
    <row r="463" spans="1:17" x14ac:dyDescent="0.25">
      <c r="A463" s="37" t="s">
        <v>2024</v>
      </c>
      <c r="B463" s="5" t="s">
        <v>2025</v>
      </c>
      <c r="C463" s="5" t="s">
        <v>2026</v>
      </c>
      <c r="E463" s="39">
        <v>14.4</v>
      </c>
      <c r="F463" s="252">
        <v>64</v>
      </c>
      <c r="G463" s="5" t="s">
        <v>2027</v>
      </c>
      <c r="H463" s="1">
        <v>1</v>
      </c>
      <c r="J463" s="81">
        <v>39814</v>
      </c>
      <c r="L463" s="5" t="s">
        <v>810</v>
      </c>
      <c r="N463" s="260" t="s">
        <v>811</v>
      </c>
      <c r="O463" s="222" t="s">
        <v>811</v>
      </c>
      <c r="Q463" s="37" t="s">
        <v>2028</v>
      </c>
    </row>
    <row r="464" spans="1:17" x14ac:dyDescent="0.25">
      <c r="A464" s="37" t="s">
        <v>2029</v>
      </c>
      <c r="B464" s="5" t="s">
        <v>2030</v>
      </c>
      <c r="C464" s="5" t="s">
        <v>2031</v>
      </c>
      <c r="E464" s="39">
        <v>38.4</v>
      </c>
      <c r="F464" s="252">
        <v>169</v>
      </c>
      <c r="G464" s="5" t="s">
        <v>2032</v>
      </c>
      <c r="H464" s="1">
        <v>1</v>
      </c>
      <c r="J464" s="81">
        <v>45258</v>
      </c>
      <c r="L464" s="5" t="s">
        <v>810</v>
      </c>
      <c r="N464" s="260" t="s">
        <v>811</v>
      </c>
      <c r="O464" s="222" t="s">
        <v>811</v>
      </c>
      <c r="Q464" s="37" t="s">
        <v>2028</v>
      </c>
    </row>
    <row r="465" spans="1:17" x14ac:dyDescent="0.25">
      <c r="A465" s="37" t="s">
        <v>2033</v>
      </c>
      <c r="B465" s="5" t="s">
        <v>2034</v>
      </c>
      <c r="C465" s="5" t="s">
        <v>2035</v>
      </c>
      <c r="E465" s="39">
        <v>18.989999999999998</v>
      </c>
      <c r="F465" s="252">
        <v>189.9</v>
      </c>
      <c r="G465" s="5" t="s">
        <v>2036</v>
      </c>
      <c r="H465" s="1">
        <v>1</v>
      </c>
      <c r="J465" s="81">
        <v>44452</v>
      </c>
      <c r="K465" s="5" t="s">
        <v>782</v>
      </c>
      <c r="L465" s="5" t="s">
        <v>901</v>
      </c>
      <c r="N465" s="260" t="s">
        <v>907</v>
      </c>
      <c r="O465" s="222" t="s">
        <v>33</v>
      </c>
      <c r="P465" s="5" t="s">
        <v>1813</v>
      </c>
      <c r="Q465" s="37" t="s">
        <v>790</v>
      </c>
    </row>
    <row r="466" spans="1:17" x14ac:dyDescent="0.25">
      <c r="A466" s="37" t="s">
        <v>2037</v>
      </c>
      <c r="B466" s="5" t="s">
        <v>2038</v>
      </c>
      <c r="C466" s="5" t="s">
        <v>2039</v>
      </c>
      <c r="E466" s="39">
        <v>25.99</v>
      </c>
      <c r="F466" s="252">
        <v>260</v>
      </c>
      <c r="G466" s="5" t="s">
        <v>2040</v>
      </c>
      <c r="H466" s="1">
        <v>13</v>
      </c>
      <c r="J466" s="81">
        <v>45132</v>
      </c>
      <c r="K466" s="5" t="s">
        <v>782</v>
      </c>
      <c r="L466" s="5" t="s">
        <v>810</v>
      </c>
      <c r="N466" s="260" t="s">
        <v>811</v>
      </c>
      <c r="O466" s="222" t="s">
        <v>811</v>
      </c>
      <c r="P466" s="5" t="s">
        <v>782</v>
      </c>
      <c r="Q466" s="37" t="s">
        <v>790</v>
      </c>
    </row>
    <row r="467" spans="1:17" x14ac:dyDescent="0.25">
      <c r="A467" s="37" t="s">
        <v>2041</v>
      </c>
      <c r="B467" s="5" t="s">
        <v>2042</v>
      </c>
      <c r="C467" s="5" t="s">
        <v>2043</v>
      </c>
      <c r="E467" s="39">
        <v>18.989999999999998</v>
      </c>
      <c r="F467" s="252">
        <v>189.9</v>
      </c>
      <c r="G467" s="5" t="s">
        <v>2044</v>
      </c>
      <c r="H467" s="1">
        <v>10</v>
      </c>
      <c r="J467" s="81">
        <v>44425</v>
      </c>
      <c r="K467" s="5" t="s">
        <v>782</v>
      </c>
      <c r="L467" s="5" t="s">
        <v>810</v>
      </c>
      <c r="N467" s="260" t="s">
        <v>811</v>
      </c>
      <c r="O467" s="222" t="s">
        <v>811</v>
      </c>
      <c r="P467" s="5" t="s">
        <v>782</v>
      </c>
      <c r="Q467" s="37" t="s">
        <v>790</v>
      </c>
    </row>
    <row r="468" spans="1:17" x14ac:dyDescent="0.25">
      <c r="A468" s="37" t="s">
        <v>2045</v>
      </c>
      <c r="B468" s="5" t="s">
        <v>2046</v>
      </c>
      <c r="C468" s="5" t="s">
        <v>2047</v>
      </c>
      <c r="E468" s="39">
        <v>25.99</v>
      </c>
      <c r="F468" s="252">
        <v>260</v>
      </c>
      <c r="G468" s="5" t="s">
        <v>2048</v>
      </c>
      <c r="H468" s="1">
        <v>5</v>
      </c>
      <c r="J468" s="81">
        <v>45188</v>
      </c>
      <c r="K468" s="5" t="s">
        <v>782</v>
      </c>
      <c r="L468" s="5" t="s">
        <v>810</v>
      </c>
      <c r="N468" s="260" t="s">
        <v>811</v>
      </c>
      <c r="O468" s="222" t="s">
        <v>811</v>
      </c>
      <c r="P468" s="5" t="s">
        <v>782</v>
      </c>
      <c r="Q468" s="37" t="s">
        <v>790</v>
      </c>
    </row>
    <row r="469" spans="1:17" x14ac:dyDescent="0.25">
      <c r="A469" s="37" t="s">
        <v>2049</v>
      </c>
      <c r="B469" s="5" t="s">
        <v>2050</v>
      </c>
      <c r="C469" s="5" t="s">
        <v>2051</v>
      </c>
      <c r="E469" s="39">
        <v>30</v>
      </c>
      <c r="F469" s="252">
        <v>300</v>
      </c>
      <c r="G469" s="5" t="s">
        <v>2052</v>
      </c>
      <c r="H469" s="1">
        <v>1</v>
      </c>
      <c r="J469" s="81">
        <v>45541</v>
      </c>
      <c r="K469" s="5" t="s">
        <v>867</v>
      </c>
      <c r="L469" s="5" t="s">
        <v>788</v>
      </c>
      <c r="N469" s="260" t="s">
        <v>780</v>
      </c>
      <c r="O469" s="222" t="s">
        <v>789</v>
      </c>
      <c r="Q469" s="37" t="s">
        <v>868</v>
      </c>
    </row>
    <row r="470" spans="1:17" x14ac:dyDescent="0.25">
      <c r="A470" s="37" t="s">
        <v>347</v>
      </c>
      <c r="B470" s="5" t="s">
        <v>348</v>
      </c>
      <c r="C470" s="5" t="s">
        <v>549</v>
      </c>
      <c r="E470" s="39">
        <v>36</v>
      </c>
      <c r="F470" s="252">
        <v>298.53000000000003</v>
      </c>
      <c r="G470" s="5" t="s">
        <v>602</v>
      </c>
      <c r="H470" s="1">
        <v>1</v>
      </c>
      <c r="J470" s="81">
        <v>45890</v>
      </c>
      <c r="L470" s="5" t="s">
        <v>708</v>
      </c>
      <c r="N470" s="260" t="s">
        <v>796</v>
      </c>
      <c r="O470" s="222" t="s">
        <v>3730</v>
      </c>
      <c r="Q470" s="37" t="s">
        <v>730</v>
      </c>
    </row>
    <row r="471" spans="1:17" x14ac:dyDescent="0.25">
      <c r="A471" s="37" t="s">
        <v>2053</v>
      </c>
      <c r="B471" s="5" t="s">
        <v>2054</v>
      </c>
      <c r="D471" s="5" t="s">
        <v>219</v>
      </c>
      <c r="E471" s="39">
        <v>25</v>
      </c>
      <c r="F471" s="252">
        <v>250</v>
      </c>
      <c r="G471" s="5" t="s">
        <v>2055</v>
      </c>
      <c r="H471" s="1">
        <v>1</v>
      </c>
      <c r="I471" s="1" t="s">
        <v>219</v>
      </c>
      <c r="J471" s="81">
        <v>46447</v>
      </c>
      <c r="K471" s="5" t="s">
        <v>856</v>
      </c>
      <c r="L471" s="5" t="s">
        <v>985</v>
      </c>
      <c r="N471" s="260" t="s">
        <v>796</v>
      </c>
      <c r="O471" s="222" t="s">
        <v>3727</v>
      </c>
      <c r="Q471" s="37" t="s">
        <v>783</v>
      </c>
    </row>
    <row r="472" spans="1:17" x14ac:dyDescent="0.25">
      <c r="A472" s="37" t="s">
        <v>2056</v>
      </c>
      <c r="B472" s="5" t="s">
        <v>2057</v>
      </c>
      <c r="C472" s="5" t="s">
        <v>2058</v>
      </c>
      <c r="E472" s="39">
        <v>25</v>
      </c>
      <c r="F472" s="252">
        <v>250</v>
      </c>
      <c r="G472" s="5" t="s">
        <v>2059</v>
      </c>
      <c r="H472" s="1">
        <v>3</v>
      </c>
      <c r="J472" s="81">
        <v>45051</v>
      </c>
      <c r="L472" s="5" t="s">
        <v>788</v>
      </c>
      <c r="N472" s="260" t="s">
        <v>780</v>
      </c>
      <c r="O472" s="222" t="s">
        <v>789</v>
      </c>
      <c r="Q472" s="37" t="s">
        <v>868</v>
      </c>
    </row>
    <row r="473" spans="1:17" x14ac:dyDescent="0.25">
      <c r="A473" s="37" t="s">
        <v>415</v>
      </c>
      <c r="B473" s="5" t="s">
        <v>416</v>
      </c>
      <c r="E473" s="39">
        <v>39.799999999999997</v>
      </c>
      <c r="F473" s="252">
        <v>640.93000000000006</v>
      </c>
      <c r="G473" s="5" t="s">
        <v>636</v>
      </c>
      <c r="H473" s="1">
        <v>7</v>
      </c>
      <c r="J473" s="81" t="s">
        <v>3689</v>
      </c>
      <c r="L473" s="5" t="s">
        <v>709</v>
      </c>
      <c r="N473" s="260" t="s">
        <v>796</v>
      </c>
      <c r="O473" s="222" t="s">
        <v>3731</v>
      </c>
      <c r="Q473" s="37" t="s">
        <v>324</v>
      </c>
    </row>
    <row r="474" spans="1:17" x14ac:dyDescent="0.25">
      <c r="A474" s="37" t="s">
        <v>2060</v>
      </c>
      <c r="B474" s="5" t="s">
        <v>2061</v>
      </c>
      <c r="C474" s="5" t="s">
        <v>2062</v>
      </c>
      <c r="E474" s="39">
        <v>12.99</v>
      </c>
      <c r="F474" s="252">
        <v>38.97</v>
      </c>
      <c r="G474" s="5" t="s">
        <v>2063</v>
      </c>
      <c r="H474" s="1" t="s">
        <v>1352</v>
      </c>
      <c r="J474" s="81">
        <v>42804</v>
      </c>
      <c r="K474" s="5" t="s">
        <v>1036</v>
      </c>
      <c r="L474" s="5" t="s">
        <v>901</v>
      </c>
      <c r="N474" s="260" t="s">
        <v>811</v>
      </c>
      <c r="O474" s="222" t="s">
        <v>811</v>
      </c>
      <c r="P474" s="5" t="s">
        <v>782</v>
      </c>
      <c r="Q474" s="37" t="s">
        <v>790</v>
      </c>
    </row>
    <row r="475" spans="1:17" x14ac:dyDescent="0.25">
      <c r="A475" s="37" t="s">
        <v>2064</v>
      </c>
      <c r="B475" s="5" t="s">
        <v>2065</v>
      </c>
      <c r="D475" s="5" t="s">
        <v>219</v>
      </c>
      <c r="E475" s="39">
        <v>24.9</v>
      </c>
      <c r="F475" s="252">
        <v>249</v>
      </c>
      <c r="G475" s="5" t="s">
        <v>2066</v>
      </c>
      <c r="H475" s="1">
        <v>3</v>
      </c>
      <c r="I475" s="1" t="s">
        <v>219</v>
      </c>
      <c r="J475" s="81">
        <v>46447</v>
      </c>
      <c r="K475" s="5" t="s">
        <v>967</v>
      </c>
      <c r="L475" s="5" t="s">
        <v>1095</v>
      </c>
      <c r="N475" s="260" t="s">
        <v>796</v>
      </c>
      <c r="O475" s="222" t="s">
        <v>3727</v>
      </c>
      <c r="Q475" s="37" t="s">
        <v>783</v>
      </c>
    </row>
    <row r="476" spans="1:17" x14ac:dyDescent="0.25">
      <c r="A476" s="37" t="s">
        <v>523</v>
      </c>
      <c r="B476" s="5" t="s">
        <v>524</v>
      </c>
      <c r="C476" s="5" t="s">
        <v>589</v>
      </c>
      <c r="E476" s="39">
        <v>39.799999999999997</v>
      </c>
      <c r="F476" s="252">
        <v>469.73</v>
      </c>
      <c r="G476" s="5" t="s">
        <v>690</v>
      </c>
      <c r="H476" s="1">
        <v>14</v>
      </c>
      <c r="J476" s="81" t="s">
        <v>3723</v>
      </c>
      <c r="L476" s="5" t="s">
        <v>712</v>
      </c>
      <c r="N476" s="260" t="s">
        <v>796</v>
      </c>
      <c r="O476" s="222" t="s">
        <v>3731</v>
      </c>
      <c r="Q476" s="37" t="s">
        <v>324</v>
      </c>
    </row>
    <row r="477" spans="1:17" x14ac:dyDescent="0.25">
      <c r="A477" s="37" t="s">
        <v>491</v>
      </c>
      <c r="B477" s="5" t="s">
        <v>492</v>
      </c>
      <c r="C477" s="5" t="s">
        <v>587</v>
      </c>
      <c r="E477" s="39">
        <v>24.9</v>
      </c>
      <c r="F477" s="252">
        <v>266.43</v>
      </c>
      <c r="G477" s="5" t="s">
        <v>674</v>
      </c>
      <c r="H477" s="1">
        <v>1</v>
      </c>
      <c r="J477" s="81" t="s">
        <v>3715</v>
      </c>
      <c r="L477" s="5" t="s">
        <v>722</v>
      </c>
      <c r="N477" s="260" t="s">
        <v>796</v>
      </c>
      <c r="O477" s="222" t="s">
        <v>3733</v>
      </c>
      <c r="Q477" s="37" t="s">
        <v>323</v>
      </c>
    </row>
    <row r="478" spans="1:17" x14ac:dyDescent="0.25">
      <c r="A478" s="37" t="s">
        <v>2067</v>
      </c>
      <c r="B478" s="5" t="s">
        <v>2068</v>
      </c>
      <c r="C478" s="5" t="s">
        <v>2069</v>
      </c>
      <c r="E478" s="39">
        <v>29.9</v>
      </c>
      <c r="F478" s="252">
        <v>299</v>
      </c>
      <c r="G478" s="5" t="s">
        <v>2070</v>
      </c>
      <c r="H478" s="1">
        <v>1</v>
      </c>
      <c r="J478" s="81">
        <v>45054</v>
      </c>
      <c r="K478" s="5" t="s">
        <v>1822</v>
      </c>
      <c r="L478" s="5" t="s">
        <v>2071</v>
      </c>
      <c r="N478" s="260" t="s">
        <v>780</v>
      </c>
      <c r="O478" s="222" t="s">
        <v>781</v>
      </c>
      <c r="Q478" s="37" t="s">
        <v>1299</v>
      </c>
    </row>
    <row r="479" spans="1:17" x14ac:dyDescent="0.25">
      <c r="A479" s="37" t="s">
        <v>2072</v>
      </c>
      <c r="B479" s="5" t="s">
        <v>2073</v>
      </c>
      <c r="C479" s="5" t="s">
        <v>2074</v>
      </c>
      <c r="E479" s="39">
        <v>28.9</v>
      </c>
      <c r="F479" s="252">
        <v>289</v>
      </c>
      <c r="G479" s="5" t="s">
        <v>2075</v>
      </c>
      <c r="H479" s="1">
        <v>3</v>
      </c>
      <c r="J479" s="81">
        <v>45978</v>
      </c>
      <c r="K479" s="5" t="s">
        <v>802</v>
      </c>
      <c r="L479" s="5" t="s">
        <v>803</v>
      </c>
      <c r="N479" s="260" t="s">
        <v>796</v>
      </c>
      <c r="O479" s="222" t="s">
        <v>3726</v>
      </c>
      <c r="Q479" s="37" t="s">
        <v>783</v>
      </c>
    </row>
    <row r="480" spans="1:17" x14ac:dyDescent="0.25">
      <c r="A480" s="37" t="s">
        <v>2076</v>
      </c>
      <c r="B480" s="5" t="s">
        <v>2077</v>
      </c>
      <c r="C480" s="5" t="s">
        <v>2078</v>
      </c>
      <c r="E480" s="39">
        <v>31.99</v>
      </c>
      <c r="F480" s="252">
        <v>319.89999999999998</v>
      </c>
      <c r="G480" s="5" t="s">
        <v>2079</v>
      </c>
      <c r="H480" s="1">
        <v>4</v>
      </c>
      <c r="J480" s="81">
        <v>44889</v>
      </c>
      <c r="K480" s="5" t="s">
        <v>782</v>
      </c>
      <c r="L480" s="5" t="s">
        <v>835</v>
      </c>
      <c r="N480" s="260" t="s">
        <v>780</v>
      </c>
      <c r="O480" s="222" t="s">
        <v>781</v>
      </c>
      <c r="Q480" s="37" t="s">
        <v>790</v>
      </c>
    </row>
    <row r="481" spans="1:17" x14ac:dyDescent="0.25">
      <c r="A481" s="37" t="s">
        <v>2080</v>
      </c>
      <c r="B481" s="5" t="s">
        <v>2081</v>
      </c>
      <c r="C481" s="5" t="s">
        <v>2082</v>
      </c>
      <c r="E481" s="39">
        <v>28.99</v>
      </c>
      <c r="F481" s="252">
        <v>289.89999999999998</v>
      </c>
      <c r="G481" s="5" t="s">
        <v>2083</v>
      </c>
      <c r="H481" s="1" t="s">
        <v>899</v>
      </c>
      <c r="J481" s="81">
        <v>43091</v>
      </c>
      <c r="K481" s="5" t="s">
        <v>782</v>
      </c>
      <c r="L481" s="5" t="s">
        <v>901</v>
      </c>
      <c r="N481" s="260" t="s">
        <v>811</v>
      </c>
      <c r="O481" s="222" t="s">
        <v>811</v>
      </c>
      <c r="P481" s="5" t="s">
        <v>782</v>
      </c>
      <c r="Q481" s="37" t="s">
        <v>790</v>
      </c>
    </row>
    <row r="482" spans="1:17" x14ac:dyDescent="0.25">
      <c r="A482" s="37" t="s">
        <v>2084</v>
      </c>
      <c r="B482" s="5" t="s">
        <v>2085</v>
      </c>
      <c r="C482" s="5" t="s">
        <v>2086</v>
      </c>
      <c r="E482" s="39">
        <v>13.99</v>
      </c>
      <c r="F482" s="252">
        <v>139.9</v>
      </c>
      <c r="G482" s="5" t="s">
        <v>2087</v>
      </c>
      <c r="H482" s="1" t="s">
        <v>1079</v>
      </c>
      <c r="J482" s="81">
        <v>43524</v>
      </c>
      <c r="K482" s="5" t="s">
        <v>2088</v>
      </c>
      <c r="L482" s="5" t="s">
        <v>901</v>
      </c>
      <c r="N482" s="260" t="s">
        <v>811</v>
      </c>
      <c r="O482" s="222" t="s">
        <v>811</v>
      </c>
      <c r="P482" s="5" t="s">
        <v>782</v>
      </c>
      <c r="Q482" s="37" t="s">
        <v>790</v>
      </c>
    </row>
    <row r="483" spans="1:17" x14ac:dyDescent="0.25">
      <c r="A483" s="37" t="s">
        <v>429</v>
      </c>
      <c r="B483" s="5" t="s">
        <v>430</v>
      </c>
      <c r="C483" s="5" t="s">
        <v>576</v>
      </c>
      <c r="E483" s="39">
        <v>26</v>
      </c>
      <c r="F483" s="252">
        <v>426.93</v>
      </c>
      <c r="G483" s="5" t="s">
        <v>643</v>
      </c>
      <c r="H483" s="1">
        <v>5</v>
      </c>
      <c r="J483" s="81" t="s">
        <v>3692</v>
      </c>
      <c r="L483" s="5" t="s">
        <v>715</v>
      </c>
      <c r="N483" s="260" t="s">
        <v>796</v>
      </c>
      <c r="O483" s="222" t="s">
        <v>3732</v>
      </c>
      <c r="Q483" s="37" t="s">
        <v>323</v>
      </c>
    </row>
    <row r="484" spans="1:17" x14ac:dyDescent="0.25">
      <c r="A484" s="37" t="s">
        <v>2092</v>
      </c>
      <c r="B484" s="5" t="s">
        <v>2093</v>
      </c>
      <c r="C484" s="5" t="s">
        <v>2094</v>
      </c>
      <c r="E484" s="39">
        <v>49.99</v>
      </c>
      <c r="F484" s="252">
        <v>542.05999999999995</v>
      </c>
      <c r="G484" s="5" t="s">
        <v>2095</v>
      </c>
      <c r="H484" s="1">
        <v>2</v>
      </c>
      <c r="J484" s="81">
        <v>43921</v>
      </c>
      <c r="K484" s="5" t="s">
        <v>2096</v>
      </c>
      <c r="L484" s="5" t="s">
        <v>914</v>
      </c>
      <c r="N484" s="260" t="s">
        <v>780</v>
      </c>
      <c r="O484" s="222" t="s">
        <v>781</v>
      </c>
      <c r="Q484" s="37" t="s">
        <v>1329</v>
      </c>
    </row>
    <row r="485" spans="1:17" x14ac:dyDescent="0.25">
      <c r="A485" s="37" t="s">
        <v>2097</v>
      </c>
      <c r="B485" s="5" t="s">
        <v>2098</v>
      </c>
      <c r="C485" s="5" t="s">
        <v>2099</v>
      </c>
      <c r="E485" s="39">
        <v>24</v>
      </c>
      <c r="F485" s="252">
        <v>240</v>
      </c>
      <c r="G485" s="5" t="s">
        <v>2100</v>
      </c>
      <c r="H485" s="1">
        <v>3</v>
      </c>
      <c r="J485" s="81">
        <v>45121</v>
      </c>
      <c r="K485" s="5" t="s">
        <v>1029</v>
      </c>
      <c r="L485" s="5" t="s">
        <v>824</v>
      </c>
      <c r="N485" s="260" t="s">
        <v>780</v>
      </c>
      <c r="O485" s="222" t="s">
        <v>781</v>
      </c>
      <c r="Q485" s="37" t="s">
        <v>783</v>
      </c>
    </row>
    <row r="486" spans="1:17" x14ac:dyDescent="0.25">
      <c r="A486" s="37" t="s">
        <v>2101</v>
      </c>
      <c r="B486" s="5" t="s">
        <v>2102</v>
      </c>
      <c r="C486" s="5" t="s">
        <v>2103</v>
      </c>
      <c r="E486" s="39">
        <v>28.9</v>
      </c>
      <c r="F486" s="252">
        <v>289</v>
      </c>
      <c r="G486" s="5" t="s">
        <v>2104</v>
      </c>
      <c r="H486" s="1">
        <v>5</v>
      </c>
      <c r="J486" s="81">
        <v>45947</v>
      </c>
      <c r="K486" s="5" t="s">
        <v>1314</v>
      </c>
      <c r="L486" s="5" t="s">
        <v>1140</v>
      </c>
      <c r="N486" s="260" t="s">
        <v>796</v>
      </c>
      <c r="O486" s="222" t="s">
        <v>3726</v>
      </c>
      <c r="Q486" s="37" t="s">
        <v>783</v>
      </c>
    </row>
    <row r="487" spans="1:17" x14ac:dyDescent="0.25">
      <c r="A487" s="37" t="s">
        <v>2105</v>
      </c>
      <c r="B487" s="5" t="s">
        <v>2106</v>
      </c>
      <c r="E487" s="39">
        <v>28.9</v>
      </c>
      <c r="F487" s="252">
        <v>289</v>
      </c>
      <c r="G487" s="5" t="s">
        <v>2107</v>
      </c>
      <c r="H487" s="1">
        <v>3</v>
      </c>
      <c r="I487" s="1" t="s">
        <v>219</v>
      </c>
      <c r="J487" s="81">
        <v>46143</v>
      </c>
      <c r="K487" s="5" t="s">
        <v>894</v>
      </c>
      <c r="L487" s="5" t="s">
        <v>1140</v>
      </c>
      <c r="N487" s="260" t="s">
        <v>796</v>
      </c>
      <c r="O487" s="222" t="s">
        <v>3726</v>
      </c>
      <c r="Q487" s="37" t="s">
        <v>783</v>
      </c>
    </row>
    <row r="488" spans="1:17" x14ac:dyDescent="0.25">
      <c r="A488" s="37" t="s">
        <v>2108</v>
      </c>
      <c r="B488" s="5" t="s">
        <v>2109</v>
      </c>
      <c r="C488" s="5" t="s">
        <v>2110</v>
      </c>
      <c r="E488" s="39">
        <v>29.9</v>
      </c>
      <c r="F488" s="252">
        <v>299</v>
      </c>
      <c r="G488" s="5" t="s">
        <v>2111</v>
      </c>
      <c r="H488" s="1">
        <v>2</v>
      </c>
      <c r="J488" s="81">
        <v>45365</v>
      </c>
      <c r="K488" s="5" t="s">
        <v>894</v>
      </c>
      <c r="L488" s="5" t="s">
        <v>1055</v>
      </c>
      <c r="N488" s="260" t="s">
        <v>780</v>
      </c>
      <c r="O488" s="222" t="s">
        <v>789</v>
      </c>
      <c r="Q488" s="37" t="s">
        <v>783</v>
      </c>
    </row>
    <row r="489" spans="1:17" x14ac:dyDescent="0.25">
      <c r="A489" s="37" t="s">
        <v>2112</v>
      </c>
      <c r="B489" s="5" t="s">
        <v>2113</v>
      </c>
      <c r="C489" s="5" t="s">
        <v>2114</v>
      </c>
      <c r="E489" s="39">
        <v>19.989999999999998</v>
      </c>
      <c r="F489" s="252">
        <v>200</v>
      </c>
      <c r="G489" s="5" t="s">
        <v>2115</v>
      </c>
      <c r="H489" s="1">
        <v>3</v>
      </c>
      <c r="J489" s="81">
        <v>46013</v>
      </c>
      <c r="K489" s="5" t="s">
        <v>2088</v>
      </c>
      <c r="L489" s="5" t="s">
        <v>810</v>
      </c>
      <c r="N489" s="260" t="s">
        <v>811</v>
      </c>
      <c r="O489" s="222" t="s">
        <v>811</v>
      </c>
      <c r="P489" s="5" t="s">
        <v>782</v>
      </c>
      <c r="Q489" s="37" t="s">
        <v>790</v>
      </c>
    </row>
    <row r="490" spans="1:17" x14ac:dyDescent="0.25">
      <c r="A490" s="37" t="s">
        <v>2116</v>
      </c>
      <c r="B490" s="5" t="s">
        <v>2117</v>
      </c>
      <c r="D490" s="5" t="s">
        <v>219</v>
      </c>
      <c r="E490" s="39">
        <v>26.9</v>
      </c>
      <c r="F490" s="252">
        <v>269</v>
      </c>
      <c r="G490" s="5" t="s">
        <v>2118</v>
      </c>
      <c r="H490" s="1">
        <v>1</v>
      </c>
      <c r="I490" s="1" t="s">
        <v>219</v>
      </c>
      <c r="J490" s="81">
        <v>46266</v>
      </c>
      <c r="K490" s="5" t="s">
        <v>802</v>
      </c>
      <c r="L490" s="5" t="s">
        <v>862</v>
      </c>
      <c r="N490" s="260" t="s">
        <v>796</v>
      </c>
      <c r="O490" s="222" t="s">
        <v>3726</v>
      </c>
      <c r="Q490" s="37" t="s">
        <v>783</v>
      </c>
    </row>
    <row r="491" spans="1:17" x14ac:dyDescent="0.25">
      <c r="A491" s="37" t="s">
        <v>2119</v>
      </c>
      <c r="B491" s="5" t="s">
        <v>2120</v>
      </c>
      <c r="C491" s="5" t="s">
        <v>2121</v>
      </c>
      <c r="E491" s="39">
        <v>23.99</v>
      </c>
      <c r="F491" s="252">
        <v>71.97</v>
      </c>
      <c r="G491" s="5" t="s">
        <v>2122</v>
      </c>
      <c r="H491" s="1" t="s">
        <v>1352</v>
      </c>
      <c r="J491" s="81">
        <v>43621</v>
      </c>
      <c r="K491" s="5" t="s">
        <v>782</v>
      </c>
      <c r="L491" s="5" t="s">
        <v>901</v>
      </c>
      <c r="N491" s="260" t="s">
        <v>811</v>
      </c>
      <c r="O491" s="222" t="s">
        <v>811</v>
      </c>
      <c r="P491" s="5" t="s">
        <v>782</v>
      </c>
      <c r="Q491" s="37" t="s">
        <v>790</v>
      </c>
    </row>
    <row r="492" spans="1:17" x14ac:dyDescent="0.25">
      <c r="A492" s="37" t="s">
        <v>2123</v>
      </c>
      <c r="B492" s="5" t="s">
        <v>2124</v>
      </c>
      <c r="C492" s="5" t="s">
        <v>2125</v>
      </c>
      <c r="E492" s="39">
        <v>33.99</v>
      </c>
      <c r="F492" s="252">
        <v>339.9</v>
      </c>
      <c r="G492" s="5" t="s">
        <v>2126</v>
      </c>
      <c r="H492" s="1" t="s">
        <v>1035</v>
      </c>
      <c r="J492" s="81">
        <v>44208</v>
      </c>
      <c r="K492" s="5" t="s">
        <v>782</v>
      </c>
      <c r="L492" s="5" t="s">
        <v>901</v>
      </c>
      <c r="N492" s="260" t="s">
        <v>907</v>
      </c>
      <c r="O492" s="222" t="s">
        <v>33</v>
      </c>
      <c r="P492" s="5" t="s">
        <v>1160</v>
      </c>
      <c r="Q492" s="37" t="s">
        <v>790</v>
      </c>
    </row>
    <row r="493" spans="1:17" x14ac:dyDescent="0.25">
      <c r="A493" s="37" t="s">
        <v>2127</v>
      </c>
      <c r="B493" s="5" t="s">
        <v>2128</v>
      </c>
      <c r="C493" s="5" t="s">
        <v>2129</v>
      </c>
      <c r="E493" s="39">
        <v>33.99</v>
      </c>
      <c r="F493" s="252">
        <v>339.9</v>
      </c>
      <c r="G493" s="5" t="s">
        <v>2130</v>
      </c>
      <c r="H493" s="1">
        <v>4</v>
      </c>
      <c r="J493" s="81">
        <v>44313</v>
      </c>
      <c r="K493" s="5" t="s">
        <v>782</v>
      </c>
      <c r="L493" s="5" t="s">
        <v>901</v>
      </c>
      <c r="N493" s="260" t="s">
        <v>907</v>
      </c>
      <c r="O493" s="222" t="s">
        <v>33</v>
      </c>
      <c r="P493" s="5" t="s">
        <v>1160</v>
      </c>
      <c r="Q493" s="37" t="s">
        <v>790</v>
      </c>
    </row>
    <row r="494" spans="1:17" x14ac:dyDescent="0.25">
      <c r="A494" s="37" t="s">
        <v>2131</v>
      </c>
      <c r="B494" s="5" t="s">
        <v>2132</v>
      </c>
      <c r="C494" s="5" t="s">
        <v>2133</v>
      </c>
      <c r="E494" s="39">
        <v>23.99</v>
      </c>
      <c r="F494" s="252">
        <v>71.97</v>
      </c>
      <c r="G494" s="5" t="s">
        <v>2134</v>
      </c>
      <c r="H494" s="1" t="s">
        <v>2135</v>
      </c>
      <c r="J494" s="81">
        <v>43944</v>
      </c>
      <c r="K494" s="5" t="s">
        <v>782</v>
      </c>
      <c r="L494" s="5" t="s">
        <v>901</v>
      </c>
      <c r="N494" s="260" t="s">
        <v>907</v>
      </c>
      <c r="O494" s="222" t="s">
        <v>33</v>
      </c>
      <c r="P494" s="5" t="s">
        <v>1994</v>
      </c>
      <c r="Q494" s="37" t="s">
        <v>790</v>
      </c>
    </row>
    <row r="495" spans="1:17" x14ac:dyDescent="0.25">
      <c r="A495" s="37" t="s">
        <v>2136</v>
      </c>
      <c r="B495" s="5" t="s">
        <v>2137</v>
      </c>
      <c r="C495" s="5" t="s">
        <v>2138</v>
      </c>
      <c r="E495" s="39">
        <v>34.9</v>
      </c>
      <c r="F495" s="252">
        <v>349</v>
      </c>
      <c r="G495" s="5" t="s">
        <v>2139</v>
      </c>
      <c r="H495" s="1">
        <v>4</v>
      </c>
      <c r="J495" s="81">
        <v>45230</v>
      </c>
      <c r="K495" s="5" t="s">
        <v>919</v>
      </c>
      <c r="L495" s="5" t="s">
        <v>901</v>
      </c>
      <c r="N495" s="260" t="s">
        <v>907</v>
      </c>
      <c r="O495" s="222" t="s">
        <v>33</v>
      </c>
      <c r="P495" s="5" t="s">
        <v>1366</v>
      </c>
      <c r="Q495" s="37" t="s">
        <v>783</v>
      </c>
    </row>
    <row r="496" spans="1:17" x14ac:dyDescent="0.25">
      <c r="A496" s="37" t="s">
        <v>2140</v>
      </c>
      <c r="B496" s="5" t="s">
        <v>2141</v>
      </c>
      <c r="C496" s="5" t="s">
        <v>2142</v>
      </c>
      <c r="E496" s="39">
        <v>24.9</v>
      </c>
      <c r="F496" s="252">
        <v>249</v>
      </c>
      <c r="G496" s="5" t="s">
        <v>2143</v>
      </c>
      <c r="H496" s="1">
        <v>7</v>
      </c>
      <c r="J496" s="81">
        <v>44512</v>
      </c>
      <c r="K496" s="5" t="s">
        <v>1024</v>
      </c>
      <c r="L496" s="5" t="s">
        <v>830</v>
      </c>
      <c r="N496" s="260" t="s">
        <v>780</v>
      </c>
      <c r="O496" s="222" t="s">
        <v>781</v>
      </c>
      <c r="Q496" s="37" t="s">
        <v>783</v>
      </c>
    </row>
    <row r="497" spans="1:17" x14ac:dyDescent="0.25">
      <c r="A497" s="37" t="s">
        <v>525</v>
      </c>
      <c r="B497" s="5" t="s">
        <v>526</v>
      </c>
      <c r="E497" s="39">
        <v>29.8</v>
      </c>
      <c r="F497" s="252">
        <v>341.33000000000004</v>
      </c>
      <c r="G497" s="5" t="s">
        <v>691</v>
      </c>
      <c r="H497" s="1">
        <v>3</v>
      </c>
      <c r="J497" s="81" t="s">
        <v>3690</v>
      </c>
      <c r="L497" s="5" t="s">
        <v>729</v>
      </c>
      <c r="N497" s="260" t="s">
        <v>796</v>
      </c>
      <c r="O497" s="222" t="s">
        <v>3731</v>
      </c>
      <c r="Q497" s="37" t="s">
        <v>324</v>
      </c>
    </row>
    <row r="498" spans="1:17" x14ac:dyDescent="0.25">
      <c r="A498" s="37" t="s">
        <v>2144</v>
      </c>
      <c r="B498" s="5" t="s">
        <v>2145</v>
      </c>
      <c r="C498" s="5" t="s">
        <v>2146</v>
      </c>
      <c r="E498" s="39">
        <v>29.9</v>
      </c>
      <c r="F498" s="252">
        <v>299</v>
      </c>
      <c r="G498" s="5" t="s">
        <v>2147</v>
      </c>
      <c r="H498" s="1">
        <v>1</v>
      </c>
      <c r="J498" s="81">
        <v>46045</v>
      </c>
      <c r="K498" s="5" t="s">
        <v>816</v>
      </c>
      <c r="L498" s="5" t="s">
        <v>2148</v>
      </c>
      <c r="N498" s="260" t="s">
        <v>796</v>
      </c>
      <c r="O498" s="222" t="s">
        <v>3727</v>
      </c>
      <c r="Q498" s="37" t="s">
        <v>819</v>
      </c>
    </row>
    <row r="499" spans="1:17" x14ac:dyDescent="0.25">
      <c r="A499" s="37" t="s">
        <v>329</v>
      </c>
      <c r="B499" s="5" t="s">
        <v>330</v>
      </c>
      <c r="C499" s="5" t="s">
        <v>543</v>
      </c>
      <c r="E499" s="39">
        <v>68</v>
      </c>
      <c r="F499" s="252">
        <v>245.03</v>
      </c>
      <c r="G499" s="5" t="s">
        <v>593</v>
      </c>
      <c r="H499" s="1">
        <v>1</v>
      </c>
      <c r="J499" s="81">
        <v>45943</v>
      </c>
      <c r="L499" s="5" t="s">
        <v>703</v>
      </c>
      <c r="N499" s="260" t="s">
        <v>796</v>
      </c>
      <c r="O499" s="222" t="s">
        <v>3730</v>
      </c>
      <c r="Q499" s="37" t="s">
        <v>730</v>
      </c>
    </row>
    <row r="500" spans="1:17" x14ac:dyDescent="0.25">
      <c r="A500" s="37" t="s">
        <v>2149</v>
      </c>
      <c r="B500" s="5" t="s">
        <v>2150</v>
      </c>
      <c r="C500" s="5" t="s">
        <v>2151</v>
      </c>
      <c r="E500" s="39">
        <v>24.9</v>
      </c>
      <c r="F500" s="252">
        <v>249</v>
      </c>
      <c r="G500" s="5" t="s">
        <v>2152</v>
      </c>
      <c r="H500" s="1">
        <v>1</v>
      </c>
      <c r="J500" s="81">
        <v>46001</v>
      </c>
      <c r="K500" s="5" t="s">
        <v>778</v>
      </c>
      <c r="L500" s="5" t="s">
        <v>795</v>
      </c>
      <c r="N500" s="260" t="s">
        <v>796</v>
      </c>
      <c r="O500" s="222" t="s">
        <v>3727</v>
      </c>
      <c r="Q500" s="37" t="s">
        <v>783</v>
      </c>
    </row>
    <row r="501" spans="1:17" x14ac:dyDescent="0.25">
      <c r="A501" s="37" t="s">
        <v>2153</v>
      </c>
      <c r="B501" s="5" t="s">
        <v>2154</v>
      </c>
      <c r="C501" s="5" t="s">
        <v>2155</v>
      </c>
      <c r="E501" s="39">
        <v>32.9</v>
      </c>
      <c r="F501" s="252">
        <v>329</v>
      </c>
      <c r="G501" s="5" t="s">
        <v>2156</v>
      </c>
      <c r="H501" s="1">
        <v>9</v>
      </c>
      <c r="J501" s="81">
        <v>45170</v>
      </c>
      <c r="K501" s="5" t="s">
        <v>802</v>
      </c>
      <c r="L501" s="5" t="s">
        <v>994</v>
      </c>
      <c r="N501" s="260" t="s">
        <v>780</v>
      </c>
      <c r="O501" s="222" t="s">
        <v>789</v>
      </c>
      <c r="Q501" s="37" t="s">
        <v>783</v>
      </c>
    </row>
    <row r="502" spans="1:17" x14ac:dyDescent="0.25">
      <c r="A502" s="37" t="s">
        <v>447</v>
      </c>
      <c r="B502" s="5" t="s">
        <v>448</v>
      </c>
      <c r="C502" s="5" t="s">
        <v>578</v>
      </c>
      <c r="E502" s="39">
        <v>34.9</v>
      </c>
      <c r="F502" s="252">
        <v>373.43</v>
      </c>
      <c r="G502" s="5" t="s">
        <v>652</v>
      </c>
      <c r="H502" s="1">
        <v>4</v>
      </c>
      <c r="J502" s="81" t="s">
        <v>3697</v>
      </c>
      <c r="L502" s="5" t="s">
        <v>722</v>
      </c>
      <c r="N502" s="260" t="s">
        <v>796</v>
      </c>
      <c r="O502" s="222" t="s">
        <v>3733</v>
      </c>
      <c r="Q502" s="37" t="s">
        <v>323</v>
      </c>
    </row>
    <row r="503" spans="1:17" x14ac:dyDescent="0.25">
      <c r="A503" s="37" t="s">
        <v>2157</v>
      </c>
      <c r="B503" s="5" t="s">
        <v>2158</v>
      </c>
      <c r="C503" s="5" t="s">
        <v>2159</v>
      </c>
      <c r="E503" s="39">
        <v>28.9</v>
      </c>
      <c r="F503" s="252">
        <v>289</v>
      </c>
      <c r="G503" s="5" t="s">
        <v>2160</v>
      </c>
      <c r="H503" s="1">
        <v>13</v>
      </c>
      <c r="J503" s="81">
        <v>45582</v>
      </c>
      <c r="K503" s="5" t="s">
        <v>802</v>
      </c>
      <c r="L503" s="5" t="s">
        <v>1187</v>
      </c>
      <c r="N503" s="260" t="s">
        <v>780</v>
      </c>
      <c r="O503" s="222" t="s">
        <v>789</v>
      </c>
      <c r="Q503" s="37" t="s">
        <v>783</v>
      </c>
    </row>
    <row r="504" spans="1:17" x14ac:dyDescent="0.25">
      <c r="A504" s="37" t="s">
        <v>2161</v>
      </c>
      <c r="B504" s="5" t="s">
        <v>2162</v>
      </c>
      <c r="C504" s="5" t="s">
        <v>2163</v>
      </c>
      <c r="E504" s="39">
        <v>27.9</v>
      </c>
      <c r="F504" s="252">
        <v>279</v>
      </c>
      <c r="G504" s="5" t="s">
        <v>2164</v>
      </c>
      <c r="H504" s="1">
        <v>12</v>
      </c>
      <c r="J504" s="81">
        <v>46002</v>
      </c>
      <c r="K504" s="5" t="s">
        <v>802</v>
      </c>
      <c r="L504" s="5" t="s">
        <v>1140</v>
      </c>
      <c r="N504" s="260" t="s">
        <v>796</v>
      </c>
      <c r="O504" s="222" t="s">
        <v>3726</v>
      </c>
      <c r="Q504" s="37" t="s">
        <v>783</v>
      </c>
    </row>
    <row r="505" spans="1:17" x14ac:dyDescent="0.25">
      <c r="A505" s="37" t="s">
        <v>2165</v>
      </c>
      <c r="B505" s="5" t="s">
        <v>2166</v>
      </c>
      <c r="C505" s="5" t="s">
        <v>2167</v>
      </c>
      <c r="E505" s="39">
        <v>28.9</v>
      </c>
      <c r="F505" s="252">
        <v>289</v>
      </c>
      <c r="G505" s="5" t="s">
        <v>2168</v>
      </c>
      <c r="H505" s="1">
        <v>8</v>
      </c>
      <c r="J505" s="81">
        <v>45978</v>
      </c>
      <c r="K505" s="5" t="s">
        <v>802</v>
      </c>
      <c r="L505" s="5" t="s">
        <v>1140</v>
      </c>
      <c r="N505" s="260" t="s">
        <v>796</v>
      </c>
      <c r="O505" s="222" t="s">
        <v>3726</v>
      </c>
      <c r="Q505" s="37" t="s">
        <v>783</v>
      </c>
    </row>
    <row r="506" spans="1:17" x14ac:dyDescent="0.25">
      <c r="A506" s="37" t="s">
        <v>2169</v>
      </c>
      <c r="B506" s="5" t="s">
        <v>2170</v>
      </c>
      <c r="C506" s="5" t="s">
        <v>2171</v>
      </c>
      <c r="E506" s="39">
        <v>28.9</v>
      </c>
      <c r="F506" s="252">
        <v>289</v>
      </c>
      <c r="G506" s="5" t="s">
        <v>2172</v>
      </c>
      <c r="H506" s="1">
        <v>12</v>
      </c>
      <c r="J506" s="81">
        <v>46063</v>
      </c>
      <c r="K506" s="5" t="s">
        <v>802</v>
      </c>
      <c r="L506" s="5" t="s">
        <v>1140</v>
      </c>
      <c r="N506" s="260" t="s">
        <v>796</v>
      </c>
      <c r="O506" s="222" t="s">
        <v>3726</v>
      </c>
      <c r="Q506" s="37" t="s">
        <v>783</v>
      </c>
    </row>
    <row r="507" spans="1:17" x14ac:dyDescent="0.25">
      <c r="A507" s="37" t="s">
        <v>2173</v>
      </c>
      <c r="B507" s="5" t="s">
        <v>2174</v>
      </c>
      <c r="C507" s="5" t="s">
        <v>2175</v>
      </c>
      <c r="E507" s="39">
        <v>26.9</v>
      </c>
      <c r="F507" s="252">
        <v>269</v>
      </c>
      <c r="G507" s="5" t="s">
        <v>2176</v>
      </c>
      <c r="H507" s="1">
        <v>3</v>
      </c>
      <c r="J507" s="81">
        <v>44618</v>
      </c>
      <c r="K507" s="5" t="s">
        <v>1314</v>
      </c>
      <c r="L507" s="5" t="s">
        <v>788</v>
      </c>
      <c r="N507" s="260" t="s">
        <v>780</v>
      </c>
      <c r="O507" s="222" t="s">
        <v>789</v>
      </c>
      <c r="Q507" s="37" t="s">
        <v>783</v>
      </c>
    </row>
    <row r="508" spans="1:17" x14ac:dyDescent="0.25">
      <c r="A508" s="37" t="s">
        <v>2177</v>
      </c>
      <c r="B508" s="5" t="s">
        <v>2178</v>
      </c>
      <c r="C508" s="5" t="s">
        <v>2179</v>
      </c>
      <c r="E508" s="39">
        <v>28.99</v>
      </c>
      <c r="F508" s="252">
        <v>290</v>
      </c>
      <c r="G508" s="5" t="s">
        <v>2180</v>
      </c>
      <c r="H508" s="1" t="s">
        <v>1079</v>
      </c>
      <c r="J508" s="81">
        <v>45561</v>
      </c>
      <c r="L508" s="5" t="s">
        <v>994</v>
      </c>
      <c r="N508" s="260" t="s">
        <v>780</v>
      </c>
      <c r="O508" s="222" t="s">
        <v>789</v>
      </c>
      <c r="Q508" s="37" t="s">
        <v>790</v>
      </c>
    </row>
    <row r="509" spans="1:17" x14ac:dyDescent="0.25">
      <c r="A509" s="37" t="s">
        <v>2181</v>
      </c>
      <c r="B509" s="5" t="s">
        <v>2182</v>
      </c>
      <c r="C509" s="5" t="s">
        <v>2183</v>
      </c>
      <c r="E509" s="39">
        <v>19</v>
      </c>
      <c r="F509" s="252">
        <v>190</v>
      </c>
      <c r="G509" s="5" t="s">
        <v>2184</v>
      </c>
      <c r="H509" s="1">
        <v>1</v>
      </c>
      <c r="J509" s="81">
        <v>45182</v>
      </c>
      <c r="K509" s="5" t="s">
        <v>851</v>
      </c>
      <c r="L509" s="5" t="s">
        <v>779</v>
      </c>
      <c r="N509" s="260" t="s">
        <v>780</v>
      </c>
      <c r="O509" s="222" t="s">
        <v>781</v>
      </c>
      <c r="Q509" s="37" t="s">
        <v>783</v>
      </c>
    </row>
    <row r="510" spans="1:17" x14ac:dyDescent="0.25">
      <c r="A510" s="37" t="s">
        <v>2188</v>
      </c>
      <c r="B510" s="5" t="s">
        <v>2189</v>
      </c>
      <c r="D510" s="5" t="s">
        <v>219</v>
      </c>
      <c r="E510" s="39">
        <v>25.9</v>
      </c>
      <c r="F510" s="252">
        <v>259</v>
      </c>
      <c r="G510" s="5" t="s">
        <v>2190</v>
      </c>
      <c r="H510" s="1">
        <v>1</v>
      </c>
      <c r="I510" s="1" t="s">
        <v>219</v>
      </c>
      <c r="J510" s="81">
        <v>46266</v>
      </c>
      <c r="K510" s="5" t="s">
        <v>1940</v>
      </c>
      <c r="L510" s="5" t="s">
        <v>862</v>
      </c>
      <c r="N510" s="260" t="s">
        <v>796</v>
      </c>
      <c r="O510" s="222" t="s">
        <v>3726</v>
      </c>
      <c r="Q510" s="37" t="s">
        <v>783</v>
      </c>
    </row>
    <row r="511" spans="1:17" x14ac:dyDescent="0.25">
      <c r="A511" s="37" t="s">
        <v>2191</v>
      </c>
      <c r="B511" s="5" t="s">
        <v>2192</v>
      </c>
      <c r="C511" s="5" t="s">
        <v>2193</v>
      </c>
      <c r="E511" s="39">
        <v>29</v>
      </c>
      <c r="F511" s="252">
        <v>290</v>
      </c>
      <c r="G511" s="5" t="s">
        <v>2194</v>
      </c>
      <c r="H511" s="1">
        <v>3</v>
      </c>
      <c r="J511" s="81">
        <v>45275</v>
      </c>
      <c r="K511" s="5" t="s">
        <v>778</v>
      </c>
      <c r="L511" s="5" t="s">
        <v>779</v>
      </c>
      <c r="N511" s="260" t="s">
        <v>780</v>
      </c>
      <c r="O511" s="222" t="s">
        <v>781</v>
      </c>
      <c r="Q511" s="37" t="s">
        <v>783</v>
      </c>
    </row>
    <row r="512" spans="1:17" x14ac:dyDescent="0.25">
      <c r="A512" s="37" t="s">
        <v>2195</v>
      </c>
      <c r="B512" s="5" t="s">
        <v>2196</v>
      </c>
      <c r="C512" s="5" t="s">
        <v>2197</v>
      </c>
      <c r="E512" s="39">
        <v>22.99</v>
      </c>
      <c r="F512" s="252">
        <v>230</v>
      </c>
      <c r="G512" s="5" t="s">
        <v>2198</v>
      </c>
      <c r="H512" s="1">
        <v>6</v>
      </c>
      <c r="J512" s="81">
        <v>45096</v>
      </c>
      <c r="K512" s="5" t="s">
        <v>782</v>
      </c>
      <c r="L512" s="5" t="s">
        <v>901</v>
      </c>
      <c r="N512" s="260" t="s">
        <v>907</v>
      </c>
      <c r="O512" s="222" t="s">
        <v>33</v>
      </c>
      <c r="P512" s="5" t="s">
        <v>1366</v>
      </c>
      <c r="Q512" s="37" t="s">
        <v>790</v>
      </c>
    </row>
    <row r="513" spans="1:17" x14ac:dyDescent="0.25">
      <c r="A513" s="37" t="s">
        <v>2199</v>
      </c>
      <c r="B513" s="5" t="s">
        <v>2200</v>
      </c>
      <c r="D513" s="5" t="s">
        <v>219</v>
      </c>
      <c r="E513" s="39">
        <v>26.9</v>
      </c>
      <c r="F513" s="252">
        <v>269</v>
      </c>
      <c r="G513" s="5" t="s">
        <v>2201</v>
      </c>
      <c r="H513" s="1">
        <v>1</v>
      </c>
      <c r="I513" s="1" t="s">
        <v>219</v>
      </c>
      <c r="J513" s="81">
        <v>46266</v>
      </c>
      <c r="K513" s="5" t="s">
        <v>802</v>
      </c>
      <c r="L513" s="5" t="s">
        <v>803</v>
      </c>
      <c r="N513" s="260" t="s">
        <v>796</v>
      </c>
      <c r="O513" s="222" t="s">
        <v>3726</v>
      </c>
      <c r="Q513" s="37" t="s">
        <v>783</v>
      </c>
    </row>
    <row r="514" spans="1:17" x14ac:dyDescent="0.25">
      <c r="A514" s="37" t="s">
        <v>2202</v>
      </c>
      <c r="B514" s="5" t="s">
        <v>2203</v>
      </c>
      <c r="D514" s="5" t="s">
        <v>219</v>
      </c>
      <c r="E514" s="39">
        <v>25</v>
      </c>
      <c r="F514" s="252">
        <v>250</v>
      </c>
      <c r="G514" s="5" t="s">
        <v>2204</v>
      </c>
      <c r="H514" s="1">
        <v>1</v>
      </c>
      <c r="I514" s="1" t="s">
        <v>219</v>
      </c>
      <c r="J514" s="81">
        <v>46296</v>
      </c>
      <c r="K514" s="5" t="s">
        <v>856</v>
      </c>
      <c r="L514" s="5" t="s">
        <v>985</v>
      </c>
      <c r="N514" s="260" t="s">
        <v>796</v>
      </c>
      <c r="O514" s="222" t="s">
        <v>3727</v>
      </c>
      <c r="Q514" s="37" t="s">
        <v>783</v>
      </c>
    </row>
    <row r="515" spans="1:17" x14ac:dyDescent="0.25">
      <c r="A515" s="37" t="s">
        <v>2205</v>
      </c>
      <c r="B515" s="5" t="s">
        <v>2206</v>
      </c>
      <c r="D515" s="5" t="s">
        <v>219</v>
      </c>
      <c r="E515" s="39">
        <v>26.9</v>
      </c>
      <c r="F515" s="252">
        <v>269</v>
      </c>
      <c r="G515" s="5" t="s">
        <v>2207</v>
      </c>
      <c r="H515" s="1">
        <v>2</v>
      </c>
      <c r="I515" s="1" t="s">
        <v>219</v>
      </c>
      <c r="J515" s="81">
        <v>46266</v>
      </c>
      <c r="K515" s="5" t="s">
        <v>894</v>
      </c>
      <c r="L515" s="5" t="s">
        <v>803</v>
      </c>
      <c r="N515" s="260" t="s">
        <v>796</v>
      </c>
      <c r="O515" s="222" t="s">
        <v>3726</v>
      </c>
      <c r="Q515" s="37" t="s">
        <v>783</v>
      </c>
    </row>
    <row r="516" spans="1:17" x14ac:dyDescent="0.25">
      <c r="A516" s="37" t="s">
        <v>495</v>
      </c>
      <c r="B516" s="5" t="s">
        <v>496</v>
      </c>
      <c r="E516" s="39">
        <v>39.799999999999997</v>
      </c>
      <c r="F516" s="252">
        <v>640.93000000000006</v>
      </c>
      <c r="G516" s="5" t="s">
        <v>676</v>
      </c>
      <c r="H516" s="1">
        <v>1</v>
      </c>
      <c r="J516" s="81" t="s">
        <v>3710</v>
      </c>
      <c r="L516" s="5" t="s">
        <v>726</v>
      </c>
      <c r="N516" s="260" t="s">
        <v>796</v>
      </c>
      <c r="O516" s="222" t="s">
        <v>3733</v>
      </c>
      <c r="Q516" s="37" t="s">
        <v>323</v>
      </c>
    </row>
    <row r="517" spans="1:17" x14ac:dyDescent="0.25">
      <c r="A517" s="37" t="s">
        <v>2208</v>
      </c>
      <c r="B517" s="5" t="s">
        <v>2209</v>
      </c>
      <c r="C517" s="5" t="s">
        <v>2210</v>
      </c>
      <c r="E517" s="39">
        <v>39.9</v>
      </c>
      <c r="F517" s="252">
        <v>399</v>
      </c>
      <c r="G517" s="5" t="s">
        <v>2211</v>
      </c>
      <c r="H517" s="1">
        <v>2</v>
      </c>
      <c r="J517" s="81">
        <v>45988</v>
      </c>
      <c r="K517" s="5" t="s">
        <v>2212</v>
      </c>
      <c r="L517" s="5" t="s">
        <v>803</v>
      </c>
      <c r="N517" s="260" t="s">
        <v>796</v>
      </c>
      <c r="O517" s="222" t="s">
        <v>3726</v>
      </c>
      <c r="Q517" s="37" t="s">
        <v>783</v>
      </c>
    </row>
    <row r="518" spans="1:17" x14ac:dyDescent="0.25">
      <c r="A518" s="37" t="s">
        <v>2213</v>
      </c>
      <c r="B518" s="5" t="s">
        <v>2214</v>
      </c>
      <c r="C518" s="5" t="s">
        <v>2215</v>
      </c>
      <c r="E518" s="39">
        <v>27.99</v>
      </c>
      <c r="F518" s="252">
        <v>279.89999999999998</v>
      </c>
      <c r="G518" s="5" t="s">
        <v>2216</v>
      </c>
      <c r="H518" s="1">
        <v>1</v>
      </c>
      <c r="J518" s="81">
        <v>44670</v>
      </c>
      <c r="K518" s="5" t="s">
        <v>782</v>
      </c>
      <c r="L518" s="5" t="s">
        <v>1170</v>
      </c>
      <c r="N518" s="260" t="s">
        <v>780</v>
      </c>
      <c r="O518" s="222" t="s">
        <v>789</v>
      </c>
      <c r="Q518" s="37" t="s">
        <v>790</v>
      </c>
    </row>
    <row r="519" spans="1:17" x14ac:dyDescent="0.25">
      <c r="A519" s="37" t="s">
        <v>533</v>
      </c>
      <c r="B519" s="5" t="s">
        <v>534</v>
      </c>
      <c r="C519" s="5" t="s">
        <v>590</v>
      </c>
      <c r="E519" s="39">
        <v>34.9</v>
      </c>
      <c r="F519" s="252">
        <v>394.83000000000004</v>
      </c>
      <c r="G519" s="5" t="s">
        <v>695</v>
      </c>
      <c r="H519" s="1">
        <v>2</v>
      </c>
      <c r="J519" s="81" t="s">
        <v>3724</v>
      </c>
      <c r="L519" s="5" t="s">
        <v>711</v>
      </c>
      <c r="N519" s="260" t="s">
        <v>796</v>
      </c>
      <c r="O519" s="222" t="s">
        <v>3731</v>
      </c>
      <c r="Q519" s="37" t="s">
        <v>324</v>
      </c>
    </row>
    <row r="520" spans="1:17" x14ac:dyDescent="0.25">
      <c r="A520" s="37" t="s">
        <v>2220</v>
      </c>
      <c r="B520" s="5" t="s">
        <v>2221</v>
      </c>
      <c r="C520" s="5" t="s">
        <v>2222</v>
      </c>
      <c r="E520" s="39">
        <v>29.9</v>
      </c>
      <c r="F520" s="252">
        <v>299</v>
      </c>
      <c r="G520" s="5" t="s">
        <v>2223</v>
      </c>
      <c r="H520" s="1">
        <v>2</v>
      </c>
      <c r="J520" s="81">
        <v>44893</v>
      </c>
      <c r="K520" s="5" t="s">
        <v>1395</v>
      </c>
      <c r="L520" s="5" t="s">
        <v>901</v>
      </c>
      <c r="N520" s="260" t="s">
        <v>907</v>
      </c>
      <c r="O520" s="222" t="s">
        <v>33</v>
      </c>
      <c r="P520" s="5" t="s">
        <v>2224</v>
      </c>
      <c r="Q520" s="37" t="s">
        <v>783</v>
      </c>
    </row>
    <row r="521" spans="1:17" x14ac:dyDescent="0.25">
      <c r="A521" s="37" t="s">
        <v>2225</v>
      </c>
      <c r="B521" s="5" t="s">
        <v>2226</v>
      </c>
      <c r="C521" s="5" t="s">
        <v>2227</v>
      </c>
      <c r="E521" s="39">
        <v>29.9</v>
      </c>
      <c r="F521" s="252">
        <v>299</v>
      </c>
      <c r="G521" s="5" t="s">
        <v>2228</v>
      </c>
      <c r="H521" s="1">
        <v>3</v>
      </c>
      <c r="J521" s="81">
        <v>45007</v>
      </c>
      <c r="K521" s="5" t="s">
        <v>802</v>
      </c>
      <c r="L521" s="5" t="s">
        <v>788</v>
      </c>
      <c r="N521" s="260" t="s">
        <v>780</v>
      </c>
      <c r="O521" s="222" t="s">
        <v>789</v>
      </c>
      <c r="Q521" s="37" t="s">
        <v>783</v>
      </c>
    </row>
    <row r="522" spans="1:17" x14ac:dyDescent="0.25">
      <c r="A522" s="37" t="s">
        <v>2233</v>
      </c>
      <c r="B522" s="5" t="s">
        <v>2234</v>
      </c>
      <c r="C522" s="5" t="s">
        <v>2235</v>
      </c>
      <c r="E522" s="39">
        <v>27.9</v>
      </c>
      <c r="F522" s="252">
        <v>279</v>
      </c>
      <c r="G522" s="5" t="s">
        <v>2236</v>
      </c>
      <c r="H522" s="1">
        <v>1</v>
      </c>
      <c r="J522" s="81">
        <v>44984</v>
      </c>
      <c r="K522" s="5" t="s">
        <v>782</v>
      </c>
      <c r="L522" s="5" t="s">
        <v>901</v>
      </c>
      <c r="N522" s="260" t="s">
        <v>907</v>
      </c>
      <c r="O522" s="222" t="s">
        <v>33</v>
      </c>
      <c r="P522" s="5" t="s">
        <v>1813</v>
      </c>
      <c r="Q522" s="37" t="s">
        <v>783</v>
      </c>
    </row>
    <row r="523" spans="1:17" x14ac:dyDescent="0.25">
      <c r="A523" s="37" t="s">
        <v>2237</v>
      </c>
      <c r="B523" s="5" t="s">
        <v>2238</v>
      </c>
      <c r="C523" s="5" t="s">
        <v>2239</v>
      </c>
      <c r="E523" s="39">
        <v>26.9</v>
      </c>
      <c r="F523" s="252">
        <v>269</v>
      </c>
      <c r="G523" s="5" t="s">
        <v>2240</v>
      </c>
      <c r="H523" s="1">
        <v>5</v>
      </c>
      <c r="J523" s="81">
        <v>45405</v>
      </c>
      <c r="K523" s="5" t="s">
        <v>894</v>
      </c>
      <c r="L523" s="5" t="s">
        <v>1170</v>
      </c>
      <c r="N523" s="260" t="s">
        <v>780</v>
      </c>
      <c r="O523" s="222" t="s">
        <v>789</v>
      </c>
      <c r="Q523" s="37" t="s">
        <v>783</v>
      </c>
    </row>
    <row r="524" spans="1:17" x14ac:dyDescent="0.25">
      <c r="A524" s="37" t="s">
        <v>2241</v>
      </c>
      <c r="B524" s="5" t="s">
        <v>2242</v>
      </c>
      <c r="C524" s="5" t="s">
        <v>2243</v>
      </c>
      <c r="E524" s="39">
        <v>29.9</v>
      </c>
      <c r="F524" s="252">
        <v>299</v>
      </c>
      <c r="G524" s="5" t="s">
        <v>2244</v>
      </c>
      <c r="H524" s="1">
        <v>3</v>
      </c>
      <c r="J524" s="81">
        <v>45579</v>
      </c>
      <c r="K524" s="5" t="s">
        <v>894</v>
      </c>
      <c r="L524" s="5" t="s">
        <v>994</v>
      </c>
      <c r="N524" s="260" t="s">
        <v>780</v>
      </c>
      <c r="O524" s="222" t="s">
        <v>789</v>
      </c>
      <c r="Q524" s="37" t="s">
        <v>783</v>
      </c>
    </row>
    <row r="525" spans="1:17" x14ac:dyDescent="0.25">
      <c r="A525" s="37" t="s">
        <v>2245</v>
      </c>
      <c r="B525" s="5" t="s">
        <v>2246</v>
      </c>
      <c r="C525" s="5" t="s">
        <v>2247</v>
      </c>
      <c r="E525" s="39">
        <v>26.9</v>
      </c>
      <c r="F525" s="252">
        <v>269</v>
      </c>
      <c r="G525" s="5" t="s">
        <v>2248</v>
      </c>
      <c r="H525" s="1">
        <v>3</v>
      </c>
      <c r="J525" s="81">
        <v>45245</v>
      </c>
      <c r="K525" s="5" t="s">
        <v>894</v>
      </c>
      <c r="L525" s="5" t="s">
        <v>1170</v>
      </c>
      <c r="N525" s="260" t="s">
        <v>780</v>
      </c>
      <c r="O525" s="222" t="s">
        <v>789</v>
      </c>
      <c r="Q525" s="37" t="s">
        <v>783</v>
      </c>
    </row>
    <row r="526" spans="1:17" x14ac:dyDescent="0.25">
      <c r="A526" s="37" t="s">
        <v>2249</v>
      </c>
      <c r="B526" s="5" t="s">
        <v>2250</v>
      </c>
      <c r="C526" s="5" t="s">
        <v>2251</v>
      </c>
      <c r="E526" s="39">
        <v>16.989999999999998</v>
      </c>
      <c r="F526" s="252">
        <v>169.9</v>
      </c>
      <c r="G526" s="5" t="s">
        <v>2252</v>
      </c>
      <c r="H526" s="1" t="s">
        <v>928</v>
      </c>
      <c r="J526" s="81">
        <v>42437</v>
      </c>
      <c r="K526" s="5" t="s">
        <v>1444</v>
      </c>
      <c r="L526" s="5" t="s">
        <v>901</v>
      </c>
      <c r="N526" s="260" t="s">
        <v>811</v>
      </c>
      <c r="O526" s="222" t="s">
        <v>811</v>
      </c>
      <c r="P526" s="5" t="s">
        <v>782</v>
      </c>
      <c r="Q526" s="37" t="s">
        <v>790</v>
      </c>
    </row>
    <row r="527" spans="1:17" x14ac:dyDescent="0.25">
      <c r="A527" s="37" t="s">
        <v>2253</v>
      </c>
      <c r="B527" s="5" t="s">
        <v>2254</v>
      </c>
      <c r="C527" t="s">
        <v>2255</v>
      </c>
      <c r="E527" s="39">
        <v>32.9</v>
      </c>
      <c r="F527" s="252">
        <v>329</v>
      </c>
      <c r="G527" s="5" t="s">
        <v>2256</v>
      </c>
      <c r="H527" s="1">
        <v>4</v>
      </c>
      <c r="J527" s="81">
        <v>46076</v>
      </c>
      <c r="K527" s="5" t="s">
        <v>919</v>
      </c>
      <c r="L527" s="5" t="s">
        <v>2257</v>
      </c>
      <c r="N527" s="260" t="s">
        <v>796</v>
      </c>
      <c r="O527" s="222" t="s">
        <v>3726</v>
      </c>
      <c r="Q527" s="37" t="s">
        <v>783</v>
      </c>
    </row>
    <row r="528" spans="1:17" x14ac:dyDescent="0.25">
      <c r="A528" s="37" t="s">
        <v>2258</v>
      </c>
      <c r="B528" s="5" t="s">
        <v>2259</v>
      </c>
      <c r="C528" s="5" t="s">
        <v>2260</v>
      </c>
      <c r="E528" s="39">
        <v>34.99</v>
      </c>
      <c r="F528" s="252">
        <v>355.14</v>
      </c>
      <c r="G528" s="5" t="s">
        <v>2261</v>
      </c>
      <c r="H528" s="1">
        <v>1</v>
      </c>
      <c r="J528" s="81">
        <v>43922</v>
      </c>
      <c r="K528" s="5" t="s">
        <v>2262</v>
      </c>
      <c r="L528" s="5" t="s">
        <v>914</v>
      </c>
      <c r="N528" s="260" t="s">
        <v>780</v>
      </c>
      <c r="O528" s="222" t="s">
        <v>781</v>
      </c>
      <c r="Q528" s="37" t="s">
        <v>1329</v>
      </c>
    </row>
    <row r="529" spans="1:17" x14ac:dyDescent="0.25">
      <c r="A529" s="37" t="s">
        <v>2263</v>
      </c>
      <c r="B529" s="5" t="s">
        <v>2264</v>
      </c>
      <c r="C529" s="5" t="s">
        <v>2265</v>
      </c>
      <c r="E529" s="39">
        <v>34.99</v>
      </c>
      <c r="F529" s="252">
        <v>355.14</v>
      </c>
      <c r="G529" s="5" t="s">
        <v>2266</v>
      </c>
      <c r="H529" s="1">
        <v>1</v>
      </c>
      <c r="J529" s="81">
        <v>43159</v>
      </c>
      <c r="K529" s="5" t="s">
        <v>2267</v>
      </c>
      <c r="L529" s="5" t="s">
        <v>810</v>
      </c>
      <c r="N529" s="260" t="s">
        <v>811</v>
      </c>
      <c r="O529" s="222" t="s">
        <v>811</v>
      </c>
      <c r="P529" s="5" t="s">
        <v>782</v>
      </c>
      <c r="Q529" s="37" t="s">
        <v>1329</v>
      </c>
    </row>
    <row r="530" spans="1:17" x14ac:dyDescent="0.25">
      <c r="A530" s="37" t="s">
        <v>2268</v>
      </c>
      <c r="B530" s="5" t="s">
        <v>2269</v>
      </c>
      <c r="C530" s="5" t="s">
        <v>2270</v>
      </c>
      <c r="E530" s="39">
        <v>27.99</v>
      </c>
      <c r="F530" s="252">
        <v>83.97</v>
      </c>
      <c r="G530" s="5" t="s">
        <v>2271</v>
      </c>
      <c r="H530" s="1" t="s">
        <v>1079</v>
      </c>
      <c r="J530" s="81">
        <v>42053</v>
      </c>
      <c r="K530" s="5" t="s">
        <v>782</v>
      </c>
      <c r="L530" s="5" t="s">
        <v>901</v>
      </c>
      <c r="N530" s="260" t="s">
        <v>811</v>
      </c>
      <c r="O530" s="222" t="s">
        <v>811</v>
      </c>
      <c r="P530" s="5" t="s">
        <v>782</v>
      </c>
      <c r="Q530" s="37" t="s">
        <v>790</v>
      </c>
    </row>
    <row r="531" spans="1:17" x14ac:dyDescent="0.25">
      <c r="A531" s="37" t="s">
        <v>2272</v>
      </c>
      <c r="B531" s="5" t="s">
        <v>2273</v>
      </c>
      <c r="D531" s="5" t="s">
        <v>219</v>
      </c>
      <c r="E531" s="39">
        <v>25</v>
      </c>
      <c r="F531" s="252">
        <v>250</v>
      </c>
      <c r="G531" s="5" t="s">
        <v>2274</v>
      </c>
      <c r="H531" s="1">
        <v>3</v>
      </c>
      <c r="I531" s="1" t="s">
        <v>219</v>
      </c>
      <c r="J531" s="81">
        <v>46082</v>
      </c>
      <c r="L531" s="5" t="s">
        <v>841</v>
      </c>
      <c r="N531" s="260" t="s">
        <v>796</v>
      </c>
      <c r="O531" s="222" t="s">
        <v>3726</v>
      </c>
      <c r="Q531" s="37" t="s">
        <v>868</v>
      </c>
    </row>
    <row r="532" spans="1:17" x14ac:dyDescent="0.25">
      <c r="A532" s="37" t="s">
        <v>355</v>
      </c>
      <c r="B532" s="5" t="s">
        <v>356</v>
      </c>
      <c r="C532" s="5" t="s">
        <v>552</v>
      </c>
      <c r="E532" s="39">
        <v>12</v>
      </c>
      <c r="F532" s="252">
        <v>180.83</v>
      </c>
      <c r="G532" s="5" t="s">
        <v>606</v>
      </c>
      <c r="H532" s="1">
        <v>2</v>
      </c>
      <c r="J532" s="81">
        <v>45848</v>
      </c>
      <c r="K532" s="5" t="s">
        <v>699</v>
      </c>
      <c r="L532" s="5" t="s">
        <v>708</v>
      </c>
      <c r="N532" s="260" t="s">
        <v>796</v>
      </c>
      <c r="O532" s="222" t="s">
        <v>3730</v>
      </c>
      <c r="Q532" s="37" t="s">
        <v>730</v>
      </c>
    </row>
    <row r="533" spans="1:17" x14ac:dyDescent="0.25">
      <c r="A533" s="37" t="s">
        <v>383</v>
      </c>
      <c r="B533" s="5" t="s">
        <v>384</v>
      </c>
      <c r="C533" s="5" t="s">
        <v>562</v>
      </c>
      <c r="E533" s="39">
        <v>26</v>
      </c>
      <c r="F533" s="252">
        <v>223.63000000000002</v>
      </c>
      <c r="G533" s="5" t="s">
        <v>620</v>
      </c>
      <c r="H533" s="1">
        <v>1</v>
      </c>
      <c r="J533" s="81">
        <v>45943</v>
      </c>
      <c r="L533" s="5" t="s">
        <v>704</v>
      </c>
      <c r="N533" s="260" t="s">
        <v>796</v>
      </c>
      <c r="O533" s="222" t="s">
        <v>3730</v>
      </c>
      <c r="Q533" s="37" t="s">
        <v>730</v>
      </c>
    </row>
    <row r="534" spans="1:17" x14ac:dyDescent="0.25">
      <c r="A534" s="37" t="s">
        <v>405</v>
      </c>
      <c r="B534" s="5" t="s">
        <v>406</v>
      </c>
      <c r="C534" s="5" t="s">
        <v>573</v>
      </c>
      <c r="E534" s="39">
        <v>23</v>
      </c>
      <c r="F534" s="252">
        <v>202.23000000000002</v>
      </c>
      <c r="G534" s="5" t="s">
        <v>631</v>
      </c>
      <c r="H534" s="1">
        <v>1</v>
      </c>
      <c r="J534" s="81">
        <v>45890</v>
      </c>
      <c r="L534" s="5" t="s">
        <v>707</v>
      </c>
      <c r="N534" s="260" t="s">
        <v>796</v>
      </c>
      <c r="O534" s="222" t="s">
        <v>3730</v>
      </c>
      <c r="Q534" s="37" t="s">
        <v>730</v>
      </c>
    </row>
    <row r="535" spans="1:17" x14ac:dyDescent="0.25">
      <c r="A535" s="37" t="s">
        <v>2275</v>
      </c>
      <c r="B535" s="5" t="s">
        <v>2276</v>
      </c>
      <c r="C535" s="5" t="s">
        <v>2277</v>
      </c>
      <c r="E535" s="39">
        <v>29.9</v>
      </c>
      <c r="F535" s="252">
        <v>299</v>
      </c>
      <c r="G535" s="5" t="s">
        <v>2278</v>
      </c>
      <c r="H535" s="1">
        <v>2</v>
      </c>
      <c r="J535" s="81">
        <v>45154</v>
      </c>
      <c r="L535" s="5" t="s">
        <v>2279</v>
      </c>
      <c r="N535" s="260" t="s">
        <v>780</v>
      </c>
      <c r="O535" s="222" t="s">
        <v>789</v>
      </c>
      <c r="Q535" s="37" t="s">
        <v>783</v>
      </c>
    </row>
    <row r="536" spans="1:17" x14ac:dyDescent="0.25">
      <c r="A536" s="37" t="s">
        <v>2280</v>
      </c>
      <c r="B536" s="5" t="s">
        <v>2281</v>
      </c>
      <c r="C536" s="5" t="s">
        <v>2282</v>
      </c>
      <c r="E536" s="39">
        <v>29.9</v>
      </c>
      <c r="F536" s="252">
        <v>299</v>
      </c>
      <c r="G536" s="5" t="s">
        <v>2283</v>
      </c>
      <c r="H536" s="1">
        <v>3</v>
      </c>
      <c r="J536" s="81">
        <v>45001</v>
      </c>
      <c r="K536" s="5" t="s">
        <v>802</v>
      </c>
      <c r="L536" s="5" t="s">
        <v>788</v>
      </c>
      <c r="N536" s="260" t="s">
        <v>780</v>
      </c>
      <c r="O536" s="222" t="s">
        <v>789</v>
      </c>
      <c r="Q536" s="37" t="s">
        <v>783</v>
      </c>
    </row>
    <row r="537" spans="1:17" x14ac:dyDescent="0.25">
      <c r="A537" s="37" t="s">
        <v>2284</v>
      </c>
      <c r="B537" s="5" t="s">
        <v>2285</v>
      </c>
      <c r="C537" s="5" t="s">
        <v>2286</v>
      </c>
      <c r="E537" s="39">
        <v>21.9</v>
      </c>
      <c r="F537" s="252">
        <v>219</v>
      </c>
      <c r="G537" s="5" t="s">
        <v>2287</v>
      </c>
      <c r="H537" s="1">
        <v>2</v>
      </c>
      <c r="J537" s="81">
        <v>44305</v>
      </c>
      <c r="K537" s="5" t="s">
        <v>1029</v>
      </c>
      <c r="L537" s="5" t="s">
        <v>824</v>
      </c>
      <c r="N537" s="260" t="s">
        <v>780</v>
      </c>
      <c r="O537" s="222" t="s">
        <v>781</v>
      </c>
      <c r="Q537" s="37" t="s">
        <v>783</v>
      </c>
    </row>
    <row r="538" spans="1:17" x14ac:dyDescent="0.25">
      <c r="A538" s="37" t="s">
        <v>2288</v>
      </c>
      <c r="B538" s="5" t="s">
        <v>2289</v>
      </c>
      <c r="C538" s="5" t="s">
        <v>2290</v>
      </c>
      <c r="E538" s="39">
        <v>29.9</v>
      </c>
      <c r="F538" s="252">
        <v>299</v>
      </c>
      <c r="G538" s="5" t="s">
        <v>2291</v>
      </c>
      <c r="H538" s="1">
        <v>5</v>
      </c>
      <c r="J538" s="81">
        <v>45951</v>
      </c>
      <c r="K538" s="5" t="s">
        <v>802</v>
      </c>
      <c r="L538" s="5" t="s">
        <v>803</v>
      </c>
      <c r="N538" s="260" t="s">
        <v>796</v>
      </c>
      <c r="O538" s="222" t="s">
        <v>3726</v>
      </c>
      <c r="Q538" s="37" t="s">
        <v>783</v>
      </c>
    </row>
    <row r="539" spans="1:17" x14ac:dyDescent="0.25">
      <c r="A539" s="37" t="s">
        <v>2292</v>
      </c>
      <c r="B539" s="5" t="s">
        <v>2293</v>
      </c>
      <c r="D539" s="5" t="s">
        <v>219</v>
      </c>
      <c r="E539" s="39">
        <v>24.9</v>
      </c>
      <c r="F539" s="252">
        <v>249</v>
      </c>
      <c r="G539" s="5" t="s">
        <v>2294</v>
      </c>
      <c r="H539" s="1">
        <v>1</v>
      </c>
      <c r="I539" s="1" t="s">
        <v>219</v>
      </c>
      <c r="J539" s="81">
        <v>46296</v>
      </c>
      <c r="K539" s="5" t="s">
        <v>778</v>
      </c>
      <c r="L539" s="5" t="s">
        <v>2295</v>
      </c>
      <c r="N539" s="260" t="s">
        <v>796</v>
      </c>
      <c r="O539" s="222" t="s">
        <v>3727</v>
      </c>
      <c r="Q539" s="37" t="s">
        <v>783</v>
      </c>
    </row>
    <row r="540" spans="1:17" x14ac:dyDescent="0.25">
      <c r="A540" s="37" t="s">
        <v>2296</v>
      </c>
      <c r="B540" s="5" t="s">
        <v>2297</v>
      </c>
      <c r="C540" s="5" t="s">
        <v>2298</v>
      </c>
      <c r="E540" s="39">
        <v>0</v>
      </c>
      <c r="F540" s="252">
        <v>350</v>
      </c>
      <c r="G540" s="5" t="s">
        <v>2299</v>
      </c>
      <c r="H540" s="1">
        <v>22</v>
      </c>
      <c r="J540" s="81">
        <v>45902</v>
      </c>
      <c r="K540" s="5" t="s">
        <v>2300</v>
      </c>
      <c r="L540" s="5" t="s">
        <v>788</v>
      </c>
      <c r="N540" s="260" t="s">
        <v>780</v>
      </c>
      <c r="O540" s="222" t="s">
        <v>789</v>
      </c>
      <c r="Q540" s="37" t="s">
        <v>790</v>
      </c>
    </row>
    <row r="541" spans="1:17" x14ac:dyDescent="0.25">
      <c r="A541" s="37" t="s">
        <v>2301</v>
      </c>
      <c r="B541" s="5" t="s">
        <v>2302</v>
      </c>
      <c r="C541" s="5" t="s">
        <v>2303</v>
      </c>
      <c r="E541" s="39">
        <v>26.9</v>
      </c>
      <c r="F541" s="252">
        <v>269</v>
      </c>
      <c r="G541" s="5" t="s">
        <v>2304</v>
      </c>
      <c r="H541" s="1">
        <v>6</v>
      </c>
      <c r="J541" s="81">
        <v>46006</v>
      </c>
      <c r="K541" s="5" t="s">
        <v>856</v>
      </c>
      <c r="L541" s="5" t="s">
        <v>985</v>
      </c>
      <c r="N541" s="260" t="s">
        <v>796</v>
      </c>
      <c r="O541" s="222" t="s">
        <v>3727</v>
      </c>
      <c r="Q541" s="37" t="s">
        <v>783</v>
      </c>
    </row>
    <row r="542" spans="1:17" x14ac:dyDescent="0.25">
      <c r="A542" s="37" t="s">
        <v>2305</v>
      </c>
      <c r="B542" s="5" t="s">
        <v>2306</v>
      </c>
      <c r="C542" s="5" t="s">
        <v>2307</v>
      </c>
      <c r="E542" s="39">
        <v>48</v>
      </c>
      <c r="F542" s="252">
        <v>144</v>
      </c>
      <c r="G542" s="5" t="s">
        <v>2308</v>
      </c>
      <c r="H542" s="1">
        <v>1</v>
      </c>
      <c r="J542" s="81">
        <v>41817</v>
      </c>
      <c r="K542" s="5" t="s">
        <v>782</v>
      </c>
      <c r="L542" s="5" t="s">
        <v>901</v>
      </c>
      <c r="N542" s="260" t="s">
        <v>811</v>
      </c>
      <c r="O542" s="222" t="s">
        <v>811</v>
      </c>
      <c r="P542" s="5" t="s">
        <v>782</v>
      </c>
      <c r="Q542" s="37" t="s">
        <v>790</v>
      </c>
    </row>
    <row r="543" spans="1:17" x14ac:dyDescent="0.25">
      <c r="A543" s="37" t="s">
        <v>2309</v>
      </c>
      <c r="B543" s="5" t="s">
        <v>2310</v>
      </c>
      <c r="C543" s="5" t="s">
        <v>2311</v>
      </c>
      <c r="E543" s="39">
        <v>24.9</v>
      </c>
      <c r="F543" s="252">
        <v>0</v>
      </c>
      <c r="G543" s="5" t="s">
        <v>2312</v>
      </c>
      <c r="H543" s="1">
        <v>1</v>
      </c>
      <c r="J543" s="81">
        <v>45632</v>
      </c>
      <c r="K543" s="5" t="s">
        <v>851</v>
      </c>
      <c r="L543" s="5" t="s">
        <v>1901</v>
      </c>
      <c r="N543" s="260" t="s">
        <v>1901</v>
      </c>
      <c r="O543" s="222" t="s">
        <v>1902</v>
      </c>
      <c r="Q543" s="37" t="s">
        <v>783</v>
      </c>
    </row>
    <row r="544" spans="1:17" x14ac:dyDescent="0.25">
      <c r="A544" s="37" t="s">
        <v>2313</v>
      </c>
      <c r="B544" s="5" t="s">
        <v>2314</v>
      </c>
      <c r="C544" s="5" t="s">
        <v>2315</v>
      </c>
      <c r="E544" s="39">
        <v>24</v>
      </c>
      <c r="F544" s="252">
        <v>240</v>
      </c>
      <c r="G544" s="5" t="s">
        <v>2316</v>
      </c>
      <c r="H544" s="1">
        <v>1</v>
      </c>
      <c r="J544" s="81">
        <v>44509</v>
      </c>
      <c r="K544" s="5" t="s">
        <v>845</v>
      </c>
      <c r="L544" s="5" t="s">
        <v>1125</v>
      </c>
      <c r="N544" s="260" t="s">
        <v>780</v>
      </c>
      <c r="O544" s="222" t="s">
        <v>781</v>
      </c>
      <c r="Q544" s="37" t="s">
        <v>783</v>
      </c>
    </row>
    <row r="545" spans="1:17" x14ac:dyDescent="0.25">
      <c r="A545" s="37" t="s">
        <v>2317</v>
      </c>
      <c r="B545" s="5" t="s">
        <v>2318</v>
      </c>
      <c r="C545" s="5" t="s">
        <v>2319</v>
      </c>
      <c r="E545" s="39">
        <v>28.9</v>
      </c>
      <c r="F545" s="252">
        <v>289</v>
      </c>
      <c r="G545" s="5" t="s">
        <v>2320</v>
      </c>
      <c r="H545" s="1">
        <v>5</v>
      </c>
      <c r="J545" s="81">
        <v>45747</v>
      </c>
      <c r="K545" s="5" t="s">
        <v>802</v>
      </c>
      <c r="L545" s="5" t="s">
        <v>1055</v>
      </c>
      <c r="N545" s="260" t="s">
        <v>780</v>
      </c>
      <c r="O545" s="222" t="s">
        <v>789</v>
      </c>
      <c r="Q545" s="37" t="s">
        <v>783</v>
      </c>
    </row>
    <row r="546" spans="1:17" x14ac:dyDescent="0.25">
      <c r="A546" s="37" t="s">
        <v>2321</v>
      </c>
      <c r="B546" s="5" t="s">
        <v>2322</v>
      </c>
      <c r="E546" s="39">
        <v>25</v>
      </c>
      <c r="F546" s="252">
        <v>290</v>
      </c>
      <c r="G546" s="5" t="s">
        <v>2323</v>
      </c>
      <c r="H546" s="1" t="s">
        <v>1035</v>
      </c>
      <c r="I546" s="1" t="s">
        <v>219</v>
      </c>
      <c r="J546" s="81">
        <v>45982</v>
      </c>
      <c r="K546" s="5" t="s">
        <v>1009</v>
      </c>
      <c r="L546" s="5" t="s">
        <v>841</v>
      </c>
      <c r="N546" s="260" t="s">
        <v>796</v>
      </c>
      <c r="O546" s="222" t="s">
        <v>3726</v>
      </c>
      <c r="Q546" s="37" t="s">
        <v>868</v>
      </c>
    </row>
    <row r="547" spans="1:17" x14ac:dyDescent="0.25">
      <c r="A547" s="37" t="s">
        <v>2324</v>
      </c>
      <c r="B547" s="5" t="s">
        <v>2325</v>
      </c>
      <c r="C547" s="5" t="s">
        <v>2326</v>
      </c>
      <c r="E547" s="39">
        <v>29.9</v>
      </c>
      <c r="F547" s="252">
        <v>299</v>
      </c>
      <c r="G547" s="5" t="s">
        <v>2327</v>
      </c>
      <c r="H547" s="1">
        <v>1</v>
      </c>
      <c r="J547" s="81">
        <v>45569</v>
      </c>
      <c r="K547" s="5" t="s">
        <v>1314</v>
      </c>
      <c r="L547" s="5" t="s">
        <v>1187</v>
      </c>
      <c r="N547" s="260" t="s">
        <v>780</v>
      </c>
      <c r="O547" s="222" t="s">
        <v>789</v>
      </c>
      <c r="Q547" s="37" t="s">
        <v>783</v>
      </c>
    </row>
    <row r="548" spans="1:17" x14ac:dyDescent="0.25">
      <c r="A548" s="37" t="s">
        <v>2332</v>
      </c>
      <c r="B548" s="5" t="s">
        <v>2333</v>
      </c>
      <c r="C548" s="5" t="s">
        <v>2334</v>
      </c>
      <c r="E548" s="39">
        <v>32.9</v>
      </c>
      <c r="F548" s="252">
        <v>329</v>
      </c>
      <c r="G548" s="5" t="s">
        <v>2335</v>
      </c>
      <c r="H548" s="1">
        <v>6</v>
      </c>
      <c r="J548" s="81">
        <v>46113</v>
      </c>
      <c r="K548" s="5" t="s">
        <v>1024</v>
      </c>
      <c r="L548" s="5" t="s">
        <v>841</v>
      </c>
      <c r="N548" s="260" t="s">
        <v>796</v>
      </c>
      <c r="O548" s="222" t="s">
        <v>3726</v>
      </c>
      <c r="Q548" s="37" t="s">
        <v>783</v>
      </c>
    </row>
    <row r="549" spans="1:17" x14ac:dyDescent="0.25">
      <c r="A549" s="37" t="s">
        <v>2336</v>
      </c>
      <c r="B549" s="5" t="s">
        <v>2337</v>
      </c>
      <c r="C549" s="5" t="s">
        <v>2338</v>
      </c>
      <c r="E549" s="39">
        <v>23.99</v>
      </c>
      <c r="F549" s="252">
        <v>71.97</v>
      </c>
      <c r="G549" s="5" t="s">
        <v>2339</v>
      </c>
      <c r="H549" s="1" t="s">
        <v>899</v>
      </c>
      <c r="J549" s="81">
        <v>42230</v>
      </c>
      <c r="K549" s="5" t="s">
        <v>782</v>
      </c>
      <c r="L549" s="5" t="s">
        <v>901</v>
      </c>
      <c r="N549" s="260" t="s">
        <v>811</v>
      </c>
      <c r="O549" s="222" t="s">
        <v>811</v>
      </c>
      <c r="P549" s="5" t="s">
        <v>782</v>
      </c>
      <c r="Q549" s="37" t="s">
        <v>790</v>
      </c>
    </row>
    <row r="550" spans="1:17" x14ac:dyDescent="0.25">
      <c r="A550" s="37" t="s">
        <v>2343</v>
      </c>
      <c r="B550" s="5" t="s">
        <v>2344</v>
      </c>
      <c r="C550" s="5" t="s">
        <v>2345</v>
      </c>
      <c r="E550" s="39">
        <v>29</v>
      </c>
      <c r="F550" s="252">
        <v>290</v>
      </c>
      <c r="G550" s="5" t="s">
        <v>2346</v>
      </c>
      <c r="H550" s="1">
        <v>2</v>
      </c>
      <c r="J550" s="81">
        <v>45462</v>
      </c>
      <c r="K550" s="5" t="s">
        <v>829</v>
      </c>
      <c r="L550" s="5" t="s">
        <v>830</v>
      </c>
      <c r="N550" s="260" t="s">
        <v>780</v>
      </c>
      <c r="O550" s="222" t="s">
        <v>781</v>
      </c>
      <c r="Q550" s="37" t="s">
        <v>783</v>
      </c>
    </row>
    <row r="551" spans="1:17" x14ac:dyDescent="0.25">
      <c r="A551" s="37" t="s">
        <v>2347</v>
      </c>
      <c r="B551" s="5" t="s">
        <v>2348</v>
      </c>
      <c r="C551" s="5" t="s">
        <v>2349</v>
      </c>
      <c r="E551" s="39">
        <v>29.9</v>
      </c>
      <c r="F551" s="252">
        <v>299</v>
      </c>
      <c r="G551" s="5" t="s">
        <v>2350</v>
      </c>
      <c r="H551" s="1">
        <v>11</v>
      </c>
      <c r="J551" s="81">
        <v>45692</v>
      </c>
      <c r="K551" s="5" t="s">
        <v>1024</v>
      </c>
      <c r="L551" s="5" t="s">
        <v>830</v>
      </c>
      <c r="N551" s="260" t="s">
        <v>780</v>
      </c>
      <c r="O551" s="222" t="s">
        <v>781</v>
      </c>
      <c r="Q551" s="37" t="s">
        <v>783</v>
      </c>
    </row>
    <row r="552" spans="1:17" x14ac:dyDescent="0.25">
      <c r="A552" s="37" t="s">
        <v>2351</v>
      </c>
      <c r="B552" s="5" t="s">
        <v>2352</v>
      </c>
      <c r="D552" s="5" t="s">
        <v>219</v>
      </c>
      <c r="E552" s="39">
        <v>28.9</v>
      </c>
      <c r="F552" s="252">
        <v>289</v>
      </c>
      <c r="G552" s="5" t="s">
        <v>2353</v>
      </c>
      <c r="H552" s="1">
        <v>4</v>
      </c>
      <c r="I552" s="1" t="s">
        <v>219</v>
      </c>
      <c r="J552" s="81">
        <v>46631</v>
      </c>
      <c r="K552" s="5" t="s">
        <v>1024</v>
      </c>
      <c r="L552" s="5" t="s">
        <v>1095</v>
      </c>
      <c r="N552" s="260" t="s">
        <v>796</v>
      </c>
      <c r="O552" s="222" t="s">
        <v>3727</v>
      </c>
      <c r="Q552" s="37" t="s">
        <v>783</v>
      </c>
    </row>
    <row r="553" spans="1:17" x14ac:dyDescent="0.25">
      <c r="A553" s="37" t="s">
        <v>2354</v>
      </c>
      <c r="B553" s="5" t="s">
        <v>2355</v>
      </c>
      <c r="E553" s="39">
        <v>50</v>
      </c>
      <c r="F553" s="252">
        <v>300</v>
      </c>
      <c r="G553" s="5" t="s">
        <v>2356</v>
      </c>
      <c r="H553" s="1">
        <v>1</v>
      </c>
      <c r="I553" s="1" t="s">
        <v>219</v>
      </c>
      <c r="J553" s="81">
        <v>46101</v>
      </c>
      <c r="K553" s="5" t="s">
        <v>2357</v>
      </c>
      <c r="L553" s="5" t="s">
        <v>1050</v>
      </c>
      <c r="N553" s="260" t="s">
        <v>796</v>
      </c>
      <c r="O553" s="222" t="s">
        <v>3727</v>
      </c>
      <c r="Q553" s="37" t="s">
        <v>1329</v>
      </c>
    </row>
    <row r="554" spans="1:17" x14ac:dyDescent="0.25">
      <c r="A554" s="37" t="s">
        <v>503</v>
      </c>
      <c r="B554" s="5" t="s">
        <v>504</v>
      </c>
      <c r="E554" s="39">
        <v>27</v>
      </c>
      <c r="F554" s="252">
        <v>319.93</v>
      </c>
      <c r="G554" s="5" t="s">
        <v>680</v>
      </c>
      <c r="H554" s="1">
        <v>7</v>
      </c>
      <c r="J554" s="81" t="s">
        <v>3693</v>
      </c>
      <c r="L554" s="5" t="s">
        <v>717</v>
      </c>
      <c r="N554" s="260" t="s">
        <v>796</v>
      </c>
      <c r="O554" s="222" t="s">
        <v>3732</v>
      </c>
      <c r="Q554" s="37" t="s">
        <v>323</v>
      </c>
    </row>
    <row r="555" spans="1:17" x14ac:dyDescent="0.25">
      <c r="A555" s="37" t="s">
        <v>2362</v>
      </c>
      <c r="B555" s="5" t="s">
        <v>35</v>
      </c>
      <c r="D555" s="5" t="s">
        <v>219</v>
      </c>
      <c r="E555" s="39">
        <v>34</v>
      </c>
      <c r="F555" s="252">
        <v>340</v>
      </c>
      <c r="G555" s="5" t="s">
        <v>2363</v>
      </c>
      <c r="H555" s="1">
        <v>4</v>
      </c>
      <c r="I555" s="1" t="s">
        <v>219</v>
      </c>
      <c r="J555" s="81">
        <v>45597</v>
      </c>
      <c r="K555" s="5" t="s">
        <v>867</v>
      </c>
      <c r="L555" s="5" t="s">
        <v>901</v>
      </c>
      <c r="N555" s="260" t="s">
        <v>907</v>
      </c>
      <c r="O555" s="222" t="s">
        <v>33</v>
      </c>
      <c r="P555" s="5" t="s">
        <v>1813</v>
      </c>
      <c r="Q555" s="37" t="s">
        <v>868</v>
      </c>
    </row>
    <row r="556" spans="1:17" x14ac:dyDescent="0.25">
      <c r="A556" s="37" t="s">
        <v>2364</v>
      </c>
      <c r="B556" s="5" t="s">
        <v>35</v>
      </c>
      <c r="D556" s="5" t="s">
        <v>219</v>
      </c>
      <c r="E556" s="39">
        <v>40</v>
      </c>
      <c r="F556" s="252">
        <v>240</v>
      </c>
      <c r="G556" s="5" t="s">
        <v>2365</v>
      </c>
      <c r="H556" s="1">
        <v>3</v>
      </c>
      <c r="I556" s="1" t="s">
        <v>219</v>
      </c>
      <c r="J556" s="81">
        <v>45597</v>
      </c>
      <c r="K556" s="5" t="s">
        <v>867</v>
      </c>
      <c r="L556" s="5" t="s">
        <v>901</v>
      </c>
      <c r="N556" s="260" t="s">
        <v>907</v>
      </c>
      <c r="O556" s="222" t="s">
        <v>33</v>
      </c>
      <c r="P556" s="5" t="s">
        <v>1813</v>
      </c>
      <c r="Q556" s="37" t="s">
        <v>868</v>
      </c>
    </row>
    <row r="557" spans="1:17" x14ac:dyDescent="0.25">
      <c r="A557" s="37" t="s">
        <v>2366</v>
      </c>
      <c r="B557" s="5" t="s">
        <v>2367</v>
      </c>
      <c r="C557" s="5" t="s">
        <v>2368</v>
      </c>
      <c r="E557" s="39">
        <v>25.99</v>
      </c>
      <c r="F557" s="252">
        <v>259.89999999999998</v>
      </c>
      <c r="G557" s="5" t="s">
        <v>2369</v>
      </c>
      <c r="H557" s="1">
        <v>2</v>
      </c>
      <c r="J557" s="81">
        <v>44900</v>
      </c>
      <c r="K557" s="5" t="s">
        <v>782</v>
      </c>
      <c r="L557" s="5" t="s">
        <v>1187</v>
      </c>
      <c r="N557" s="260" t="s">
        <v>780</v>
      </c>
      <c r="O557" s="222" t="s">
        <v>789</v>
      </c>
      <c r="Q557" s="37" t="s">
        <v>790</v>
      </c>
    </row>
    <row r="558" spans="1:17" x14ac:dyDescent="0.25">
      <c r="A558" s="37" t="s">
        <v>2370</v>
      </c>
      <c r="B558" s="5" t="s">
        <v>2371</v>
      </c>
      <c r="C558" s="5" t="s">
        <v>2372</v>
      </c>
      <c r="E558" s="39">
        <v>24.9</v>
      </c>
      <c r="F558" s="252">
        <v>249</v>
      </c>
      <c r="G558" s="5" t="s">
        <v>2373</v>
      </c>
      <c r="H558" s="1">
        <v>1</v>
      </c>
      <c r="J558" s="81">
        <v>45749</v>
      </c>
      <c r="K558" s="5" t="s">
        <v>856</v>
      </c>
      <c r="L558" s="5" t="s">
        <v>852</v>
      </c>
      <c r="N558" s="260" t="s">
        <v>780</v>
      </c>
      <c r="O558" s="222" t="s">
        <v>781</v>
      </c>
      <c r="Q558" s="37" t="s">
        <v>783</v>
      </c>
    </row>
    <row r="559" spans="1:17" x14ac:dyDescent="0.25">
      <c r="A559" s="37" t="s">
        <v>353</v>
      </c>
      <c r="B559" s="5" t="s">
        <v>354</v>
      </c>
      <c r="E559" s="39">
        <v>12</v>
      </c>
      <c r="F559" s="252">
        <v>180.83</v>
      </c>
      <c r="G559" s="5" t="s">
        <v>605</v>
      </c>
      <c r="H559" s="1">
        <v>1</v>
      </c>
      <c r="J559" s="81">
        <v>45890</v>
      </c>
      <c r="K559" s="5" t="s">
        <v>699</v>
      </c>
      <c r="L559" s="5" t="s">
        <v>708</v>
      </c>
      <c r="N559" s="260" t="s">
        <v>796</v>
      </c>
      <c r="O559" s="222" t="s">
        <v>3730</v>
      </c>
      <c r="Q559" s="37" t="s">
        <v>730</v>
      </c>
    </row>
    <row r="560" spans="1:17" x14ac:dyDescent="0.25">
      <c r="A560" s="37" t="s">
        <v>2374</v>
      </c>
      <c r="B560" s="5" t="s">
        <v>2375</v>
      </c>
      <c r="C560" s="5" t="s">
        <v>2376</v>
      </c>
      <c r="E560" s="39">
        <v>29.9</v>
      </c>
      <c r="F560" s="252">
        <v>299</v>
      </c>
      <c r="G560" s="5" t="s">
        <v>2377</v>
      </c>
      <c r="H560" s="1">
        <v>1</v>
      </c>
      <c r="J560" s="81">
        <v>46081</v>
      </c>
      <c r="K560" s="5" t="s">
        <v>845</v>
      </c>
      <c r="L560" s="5" t="s">
        <v>1645</v>
      </c>
      <c r="N560" s="260" t="s">
        <v>796</v>
      </c>
      <c r="O560" s="222" t="s">
        <v>3727</v>
      </c>
      <c r="Q560" s="37" t="s">
        <v>783</v>
      </c>
    </row>
    <row r="561" spans="1:17" x14ac:dyDescent="0.25">
      <c r="A561" s="37" t="s">
        <v>2378</v>
      </c>
      <c r="B561" s="5" t="s">
        <v>2379</v>
      </c>
      <c r="C561" s="5" t="s">
        <v>2380</v>
      </c>
      <c r="E561" s="39">
        <v>44.99</v>
      </c>
      <c r="F561" s="252">
        <v>504.67</v>
      </c>
      <c r="G561" s="5" t="s">
        <v>2381</v>
      </c>
      <c r="H561" s="1">
        <v>1</v>
      </c>
      <c r="J561" s="81">
        <v>43787</v>
      </c>
      <c r="K561" s="5" t="s">
        <v>2382</v>
      </c>
      <c r="L561" s="5" t="s">
        <v>914</v>
      </c>
      <c r="N561" s="260" t="s">
        <v>780</v>
      </c>
      <c r="O561" s="222" t="s">
        <v>781</v>
      </c>
      <c r="Q561" s="37" t="s">
        <v>1329</v>
      </c>
    </row>
    <row r="562" spans="1:17" x14ac:dyDescent="0.25">
      <c r="A562" s="37" t="s">
        <v>2383</v>
      </c>
      <c r="B562" s="5" t="s">
        <v>2384</v>
      </c>
      <c r="C562" s="5" t="s">
        <v>2385</v>
      </c>
      <c r="E562" s="39">
        <v>25</v>
      </c>
      <c r="F562" s="252">
        <v>250</v>
      </c>
      <c r="G562" s="5" t="s">
        <v>2386</v>
      </c>
      <c r="H562" s="1">
        <v>1</v>
      </c>
      <c r="J562" s="81">
        <v>45597</v>
      </c>
      <c r="L562" s="5" t="s">
        <v>901</v>
      </c>
      <c r="N562" s="260" t="s">
        <v>907</v>
      </c>
      <c r="O562" s="222" t="s">
        <v>33</v>
      </c>
      <c r="P562" s="5" t="s">
        <v>2387</v>
      </c>
      <c r="Q562" s="37" t="s">
        <v>868</v>
      </c>
    </row>
    <row r="563" spans="1:17" x14ac:dyDescent="0.25">
      <c r="A563" s="37" t="s">
        <v>2388</v>
      </c>
      <c r="B563" s="5" t="s">
        <v>2389</v>
      </c>
      <c r="C563" s="5" t="s">
        <v>2390</v>
      </c>
      <c r="E563" s="39">
        <v>30</v>
      </c>
      <c r="F563" s="252">
        <v>300</v>
      </c>
      <c r="G563" s="5" t="s">
        <v>2391</v>
      </c>
      <c r="H563" s="1">
        <v>1</v>
      </c>
      <c r="J563" s="81">
        <v>45089</v>
      </c>
      <c r="K563" s="5" t="s">
        <v>782</v>
      </c>
      <c r="L563" s="5" t="s">
        <v>901</v>
      </c>
      <c r="N563" s="260" t="s">
        <v>907</v>
      </c>
      <c r="O563" s="222" t="s">
        <v>33</v>
      </c>
      <c r="P563" s="5" t="s">
        <v>1994</v>
      </c>
      <c r="Q563" s="37" t="s">
        <v>868</v>
      </c>
    </row>
    <row r="564" spans="1:17" x14ac:dyDescent="0.25">
      <c r="A564" s="37" t="s">
        <v>2392</v>
      </c>
      <c r="B564" s="5" t="s">
        <v>2393</v>
      </c>
      <c r="C564" s="5" t="s">
        <v>2394</v>
      </c>
      <c r="E564" s="39">
        <v>25.99</v>
      </c>
      <c r="F564" s="252">
        <v>259.89999999999998</v>
      </c>
      <c r="G564" s="5" t="s">
        <v>2395</v>
      </c>
      <c r="H564" s="1" t="s">
        <v>899</v>
      </c>
      <c r="J564" s="81">
        <v>44158</v>
      </c>
      <c r="K564" s="5" t="s">
        <v>782</v>
      </c>
      <c r="L564" s="5" t="s">
        <v>901</v>
      </c>
      <c r="N564" s="260" t="s">
        <v>811</v>
      </c>
      <c r="O564" s="222" t="s">
        <v>811</v>
      </c>
      <c r="P564" s="5" t="s">
        <v>782</v>
      </c>
      <c r="Q564" s="37" t="s">
        <v>790</v>
      </c>
    </row>
    <row r="565" spans="1:17" x14ac:dyDescent="0.25">
      <c r="A565" s="37" t="s">
        <v>2396</v>
      </c>
      <c r="B565" s="5" t="s">
        <v>2397</v>
      </c>
      <c r="C565" s="5" t="s">
        <v>2398</v>
      </c>
      <c r="E565" s="39">
        <v>13.99</v>
      </c>
      <c r="F565" s="252">
        <v>139.9</v>
      </c>
      <c r="G565" s="5" t="s">
        <v>2399</v>
      </c>
      <c r="H565" s="1" t="s">
        <v>1352</v>
      </c>
      <c r="J565" s="81">
        <v>44494</v>
      </c>
      <c r="K565" s="5" t="s">
        <v>2400</v>
      </c>
      <c r="L565" s="5" t="s">
        <v>901</v>
      </c>
      <c r="N565" s="260" t="s">
        <v>811</v>
      </c>
      <c r="O565" s="222" t="s">
        <v>811</v>
      </c>
      <c r="P565" s="5" t="s">
        <v>782</v>
      </c>
      <c r="Q565" s="37" t="s">
        <v>790</v>
      </c>
    </row>
    <row r="566" spans="1:17" x14ac:dyDescent="0.25">
      <c r="A566" s="37" t="s">
        <v>2401</v>
      </c>
      <c r="B566" s="5" t="s">
        <v>2402</v>
      </c>
      <c r="C566" s="5" t="s">
        <v>2403</v>
      </c>
      <c r="E566" s="39">
        <v>13.99</v>
      </c>
      <c r="F566" s="252">
        <v>139.9</v>
      </c>
      <c r="G566" s="5" t="s">
        <v>2404</v>
      </c>
      <c r="H566" s="1" t="s">
        <v>1079</v>
      </c>
      <c r="J566" s="81">
        <v>44250</v>
      </c>
      <c r="K566" s="5" t="s">
        <v>2400</v>
      </c>
      <c r="L566" s="5" t="s">
        <v>901</v>
      </c>
      <c r="N566" s="260" t="s">
        <v>811</v>
      </c>
      <c r="O566" s="222" t="s">
        <v>811</v>
      </c>
      <c r="P566" s="5" t="s">
        <v>782</v>
      </c>
      <c r="Q566" s="37" t="s">
        <v>790</v>
      </c>
    </row>
    <row r="567" spans="1:17" x14ac:dyDescent="0.25">
      <c r="A567" s="37" t="s">
        <v>2405</v>
      </c>
      <c r="B567" s="5" t="s">
        <v>2406</v>
      </c>
      <c r="C567" s="5" t="s">
        <v>2407</v>
      </c>
      <c r="E567" s="39">
        <v>13.99</v>
      </c>
      <c r="F567" s="252">
        <v>139.9</v>
      </c>
      <c r="G567" s="5" t="s">
        <v>2408</v>
      </c>
      <c r="H567" s="1" t="s">
        <v>899</v>
      </c>
      <c r="J567" s="81">
        <v>43809</v>
      </c>
      <c r="K567" s="5" t="s">
        <v>2400</v>
      </c>
      <c r="L567" s="5" t="s">
        <v>901</v>
      </c>
      <c r="N567" s="260" t="s">
        <v>811</v>
      </c>
      <c r="O567" s="222" t="s">
        <v>811</v>
      </c>
      <c r="P567" s="5" t="s">
        <v>782</v>
      </c>
      <c r="Q567" s="37" t="s">
        <v>790</v>
      </c>
    </row>
    <row r="568" spans="1:17" x14ac:dyDescent="0.25">
      <c r="A568" s="37" t="s">
        <v>2412</v>
      </c>
      <c r="B568" s="5" t="s">
        <v>2413</v>
      </c>
      <c r="C568" s="5" t="s">
        <v>2414</v>
      </c>
      <c r="E568" s="39">
        <v>13.99</v>
      </c>
      <c r="F568" s="252">
        <v>139.9</v>
      </c>
      <c r="G568" s="5" t="s">
        <v>2415</v>
      </c>
      <c r="H568" s="1">
        <v>3</v>
      </c>
      <c r="J568" s="81">
        <v>44642</v>
      </c>
      <c r="K568" s="5" t="s">
        <v>2400</v>
      </c>
      <c r="L568" s="5" t="s">
        <v>788</v>
      </c>
      <c r="N568" s="260" t="s">
        <v>780</v>
      </c>
      <c r="O568" s="222" t="s">
        <v>789</v>
      </c>
      <c r="Q568" s="37" t="s">
        <v>790</v>
      </c>
    </row>
    <row r="569" spans="1:17" x14ac:dyDescent="0.25">
      <c r="A569" s="37" t="s">
        <v>2416</v>
      </c>
      <c r="B569" s="5" t="s">
        <v>2417</v>
      </c>
      <c r="C569" s="5" t="s">
        <v>2418</v>
      </c>
      <c r="E569" s="39">
        <v>13.99</v>
      </c>
      <c r="F569" s="252">
        <v>139.9</v>
      </c>
      <c r="G569" s="5" t="s">
        <v>2419</v>
      </c>
      <c r="H569" s="1" t="s">
        <v>899</v>
      </c>
      <c r="J569" s="81">
        <v>44313</v>
      </c>
      <c r="K569" s="5" t="s">
        <v>2400</v>
      </c>
      <c r="L569" s="5" t="s">
        <v>901</v>
      </c>
      <c r="N569" s="260" t="s">
        <v>811</v>
      </c>
      <c r="O569" s="222" t="s">
        <v>811</v>
      </c>
      <c r="P569" s="5" t="s">
        <v>782</v>
      </c>
      <c r="Q569" s="37" t="s">
        <v>790</v>
      </c>
    </row>
    <row r="570" spans="1:17" x14ac:dyDescent="0.25">
      <c r="A570" s="37" t="s">
        <v>2420</v>
      </c>
      <c r="B570" s="5" t="s">
        <v>2421</v>
      </c>
      <c r="C570" s="5" t="s">
        <v>2422</v>
      </c>
      <c r="E570" s="39">
        <v>13.99</v>
      </c>
      <c r="F570" s="252">
        <v>139.9</v>
      </c>
      <c r="G570" s="5" t="s">
        <v>2423</v>
      </c>
      <c r="H570" s="1">
        <v>2</v>
      </c>
      <c r="J570" s="81">
        <v>44642</v>
      </c>
      <c r="K570" s="5" t="s">
        <v>2400</v>
      </c>
      <c r="L570" s="5" t="s">
        <v>788</v>
      </c>
      <c r="N570" s="260" t="s">
        <v>780</v>
      </c>
      <c r="O570" s="222" t="s">
        <v>789</v>
      </c>
      <c r="Q570" s="37" t="s">
        <v>790</v>
      </c>
    </row>
    <row r="571" spans="1:17" x14ac:dyDescent="0.25">
      <c r="A571" s="37" t="s">
        <v>2424</v>
      </c>
      <c r="B571" s="5" t="s">
        <v>2425</v>
      </c>
      <c r="C571" s="5" t="s">
        <v>2426</v>
      </c>
      <c r="E571" s="39">
        <v>13.99</v>
      </c>
      <c r="F571" s="252">
        <v>139.9</v>
      </c>
      <c r="G571" s="5" t="s">
        <v>2427</v>
      </c>
      <c r="H571" s="1" t="s">
        <v>899</v>
      </c>
      <c r="J571" s="81">
        <v>44398</v>
      </c>
      <c r="K571" s="5" t="s">
        <v>2400</v>
      </c>
      <c r="L571" s="5" t="s">
        <v>901</v>
      </c>
      <c r="N571" s="260" t="s">
        <v>811</v>
      </c>
      <c r="O571" s="222" t="s">
        <v>811</v>
      </c>
      <c r="P571" s="5" t="s">
        <v>782</v>
      </c>
      <c r="Q571" s="37" t="s">
        <v>790</v>
      </c>
    </row>
    <row r="572" spans="1:17" x14ac:dyDescent="0.25">
      <c r="A572" s="37" t="s">
        <v>2428</v>
      </c>
      <c r="B572" s="5" t="s">
        <v>2429</v>
      </c>
      <c r="C572" s="5" t="s">
        <v>2430</v>
      </c>
      <c r="E572" s="39">
        <v>13.99</v>
      </c>
      <c r="F572" s="252">
        <v>139.9</v>
      </c>
      <c r="G572" s="5" t="s">
        <v>2431</v>
      </c>
      <c r="H572" s="1" t="s">
        <v>1079</v>
      </c>
      <c r="J572" s="81">
        <v>43948</v>
      </c>
      <c r="K572" s="5" t="s">
        <v>2400</v>
      </c>
      <c r="L572" s="5" t="s">
        <v>901</v>
      </c>
      <c r="N572" s="260" t="s">
        <v>811</v>
      </c>
      <c r="O572" s="222" t="s">
        <v>811</v>
      </c>
      <c r="P572" s="5" t="s">
        <v>782</v>
      </c>
      <c r="Q572" s="37" t="s">
        <v>790</v>
      </c>
    </row>
    <row r="573" spans="1:17" x14ac:dyDescent="0.25">
      <c r="A573" s="37" t="s">
        <v>2432</v>
      </c>
      <c r="B573" s="5" t="s">
        <v>2433</v>
      </c>
      <c r="C573" s="5" t="s">
        <v>2434</v>
      </c>
      <c r="E573" s="39">
        <v>28.99</v>
      </c>
      <c r="F573" s="252">
        <v>289.89999999999998</v>
      </c>
      <c r="G573" s="5" t="s">
        <v>2435</v>
      </c>
      <c r="H573" s="1">
        <v>1</v>
      </c>
      <c r="J573" s="81">
        <v>43976</v>
      </c>
      <c r="K573" s="5" t="s">
        <v>782</v>
      </c>
      <c r="L573" s="5" t="s">
        <v>901</v>
      </c>
      <c r="N573" s="260" t="s">
        <v>811</v>
      </c>
      <c r="O573" s="222" t="s">
        <v>811</v>
      </c>
      <c r="P573" s="5" t="s">
        <v>782</v>
      </c>
      <c r="Q573" s="37" t="s">
        <v>790</v>
      </c>
    </row>
    <row r="574" spans="1:17" x14ac:dyDescent="0.25">
      <c r="A574" s="37" t="s">
        <v>2436</v>
      </c>
      <c r="B574" s="5" t="s">
        <v>2437</v>
      </c>
      <c r="C574" s="5" t="s">
        <v>2438</v>
      </c>
      <c r="E574" s="39">
        <v>17.989999999999998</v>
      </c>
      <c r="F574" s="252">
        <v>180</v>
      </c>
      <c r="G574" s="5" t="s">
        <v>2439</v>
      </c>
      <c r="H574" s="1">
        <v>3</v>
      </c>
      <c r="J574" s="81">
        <v>45365</v>
      </c>
      <c r="K574" s="5" t="s">
        <v>2400</v>
      </c>
      <c r="L574" s="5" t="s">
        <v>788</v>
      </c>
      <c r="N574" s="260" t="s">
        <v>780</v>
      </c>
      <c r="O574" s="222" t="s">
        <v>789</v>
      </c>
      <c r="Q574" s="37" t="s">
        <v>790</v>
      </c>
    </row>
    <row r="575" spans="1:17" x14ac:dyDescent="0.25">
      <c r="A575" s="37" t="s">
        <v>419</v>
      </c>
      <c r="B575" s="5" t="s">
        <v>420</v>
      </c>
      <c r="E575" s="39">
        <v>31</v>
      </c>
      <c r="F575" s="252">
        <v>352.03000000000003</v>
      </c>
      <c r="G575" s="5" t="s">
        <v>638</v>
      </c>
      <c r="H575" s="1">
        <v>6</v>
      </c>
      <c r="J575" s="81" t="s">
        <v>3690</v>
      </c>
      <c r="L575" s="5" t="s">
        <v>712</v>
      </c>
      <c r="N575" s="260" t="s">
        <v>796</v>
      </c>
      <c r="O575" s="222" t="s">
        <v>3731</v>
      </c>
      <c r="Q575" s="37" t="s">
        <v>324</v>
      </c>
    </row>
    <row r="576" spans="1:17" x14ac:dyDescent="0.25">
      <c r="A576" s="37" t="s">
        <v>511</v>
      </c>
      <c r="B576" s="5" t="s">
        <v>512</v>
      </c>
      <c r="E576" s="39">
        <v>24.9</v>
      </c>
      <c r="F576" s="252">
        <v>266.43</v>
      </c>
      <c r="G576" s="5" t="s">
        <v>684</v>
      </c>
      <c r="H576" s="1">
        <v>1</v>
      </c>
      <c r="J576" s="81" t="s">
        <v>3688</v>
      </c>
      <c r="L576" s="5" t="s">
        <v>722</v>
      </c>
      <c r="N576" s="260" t="s">
        <v>796</v>
      </c>
      <c r="O576" s="222" t="s">
        <v>3733</v>
      </c>
      <c r="Q576" s="37" t="s">
        <v>323</v>
      </c>
    </row>
    <row r="577" spans="1:17" x14ac:dyDescent="0.25">
      <c r="A577" s="37" t="s">
        <v>351</v>
      </c>
      <c r="B577" s="5" t="s">
        <v>352</v>
      </c>
      <c r="C577" s="5" t="s">
        <v>551</v>
      </c>
      <c r="E577" s="39">
        <v>32</v>
      </c>
      <c r="F577" s="252">
        <v>266.43</v>
      </c>
      <c r="G577" s="5" t="s">
        <v>604</v>
      </c>
      <c r="H577" s="1">
        <v>1</v>
      </c>
      <c r="J577" s="81">
        <v>45890</v>
      </c>
      <c r="L577" s="5" t="s">
        <v>708</v>
      </c>
      <c r="N577" s="260" t="s">
        <v>796</v>
      </c>
      <c r="O577" s="222" t="s">
        <v>3730</v>
      </c>
      <c r="Q577" s="37" t="s">
        <v>730</v>
      </c>
    </row>
    <row r="578" spans="1:17" x14ac:dyDescent="0.25">
      <c r="A578" s="37" t="s">
        <v>2440</v>
      </c>
      <c r="B578" s="5" t="s">
        <v>2441</v>
      </c>
      <c r="C578" s="5" t="s">
        <v>2442</v>
      </c>
      <c r="E578" s="39">
        <v>24.9</v>
      </c>
      <c r="F578" s="252">
        <v>249</v>
      </c>
      <c r="G578" s="5" t="s">
        <v>2443</v>
      </c>
      <c r="H578" s="1">
        <v>1</v>
      </c>
      <c r="J578" s="81">
        <v>45702</v>
      </c>
      <c r="K578" s="5" t="s">
        <v>845</v>
      </c>
      <c r="L578" s="5" t="s">
        <v>1125</v>
      </c>
      <c r="N578" s="260" t="s">
        <v>780</v>
      </c>
      <c r="O578" s="222" t="s">
        <v>781</v>
      </c>
      <c r="Q578" s="37" t="s">
        <v>783</v>
      </c>
    </row>
    <row r="579" spans="1:17" x14ac:dyDescent="0.25">
      <c r="A579" s="37" t="s">
        <v>2444</v>
      </c>
      <c r="B579" s="5" t="s">
        <v>2445</v>
      </c>
      <c r="C579" s="5" t="s">
        <v>2446</v>
      </c>
      <c r="E579" s="39">
        <v>22.9</v>
      </c>
      <c r="F579" s="252">
        <v>229</v>
      </c>
      <c r="G579" s="5" t="s">
        <v>2447</v>
      </c>
      <c r="H579" s="1">
        <v>1</v>
      </c>
      <c r="J579" s="81">
        <v>45751</v>
      </c>
      <c r="K579" s="5" t="s">
        <v>913</v>
      </c>
      <c r="L579" s="5" t="s">
        <v>914</v>
      </c>
      <c r="N579" s="260" t="s">
        <v>780</v>
      </c>
      <c r="O579" s="222" t="s">
        <v>781</v>
      </c>
      <c r="Q579" s="37" t="s">
        <v>783</v>
      </c>
    </row>
    <row r="580" spans="1:17" x14ac:dyDescent="0.25">
      <c r="A580" s="37" t="s">
        <v>2448</v>
      </c>
      <c r="B580" s="5" t="s">
        <v>2449</v>
      </c>
      <c r="C580" s="5" t="s">
        <v>2450</v>
      </c>
      <c r="E580" s="39">
        <v>29.9</v>
      </c>
      <c r="F580" s="252">
        <v>299</v>
      </c>
      <c r="G580" s="5" t="s">
        <v>2451</v>
      </c>
      <c r="H580" s="1">
        <v>1</v>
      </c>
      <c r="J580" s="81">
        <v>45939</v>
      </c>
      <c r="K580" s="5" t="s">
        <v>778</v>
      </c>
      <c r="L580" s="5" t="s">
        <v>2002</v>
      </c>
      <c r="N580" s="260" t="s">
        <v>796</v>
      </c>
      <c r="O580" s="222" t="s">
        <v>3727</v>
      </c>
      <c r="Q580" s="37" t="s">
        <v>783</v>
      </c>
    </row>
    <row r="581" spans="1:17" x14ac:dyDescent="0.25">
      <c r="A581" s="37" t="s">
        <v>2452</v>
      </c>
      <c r="B581" s="5" t="s">
        <v>2453</v>
      </c>
      <c r="C581" s="5" t="s">
        <v>2454</v>
      </c>
      <c r="E581" s="39">
        <v>26.9</v>
      </c>
      <c r="F581" s="252">
        <v>269</v>
      </c>
      <c r="G581" s="5" t="s">
        <v>2455</v>
      </c>
      <c r="H581" s="1">
        <v>1</v>
      </c>
      <c r="J581" s="81">
        <v>45609</v>
      </c>
      <c r="K581" s="5" t="s">
        <v>1515</v>
      </c>
      <c r="L581" s="5" t="s">
        <v>1170</v>
      </c>
      <c r="N581" s="260" t="s">
        <v>780</v>
      </c>
      <c r="O581" s="222" t="s">
        <v>789</v>
      </c>
      <c r="Q581" s="37" t="s">
        <v>783</v>
      </c>
    </row>
    <row r="582" spans="1:17" x14ac:dyDescent="0.25">
      <c r="A582" s="37" t="s">
        <v>2456</v>
      </c>
      <c r="B582" s="5" t="s">
        <v>2457</v>
      </c>
      <c r="C582" s="5" t="s">
        <v>2458</v>
      </c>
      <c r="E582" s="39">
        <v>28.9</v>
      </c>
      <c r="F582" s="252">
        <v>289</v>
      </c>
      <c r="G582" s="5" t="s">
        <v>2459</v>
      </c>
      <c r="H582" s="1">
        <v>1</v>
      </c>
      <c r="J582" s="81">
        <v>45866</v>
      </c>
      <c r="K582" s="5" t="s">
        <v>999</v>
      </c>
      <c r="L582" s="5" t="s">
        <v>1055</v>
      </c>
      <c r="N582" s="260" t="s">
        <v>780</v>
      </c>
      <c r="O582" s="222" t="s">
        <v>789</v>
      </c>
      <c r="Q582" s="37" t="s">
        <v>783</v>
      </c>
    </row>
    <row r="583" spans="1:17" x14ac:dyDescent="0.25">
      <c r="A583" s="37" t="s">
        <v>457</v>
      </c>
      <c r="B583" s="5" t="s">
        <v>458</v>
      </c>
      <c r="C583" s="5" t="s">
        <v>582</v>
      </c>
      <c r="E583" s="39">
        <v>29.8</v>
      </c>
      <c r="F583" s="252">
        <v>319.93</v>
      </c>
      <c r="G583" s="5" t="s">
        <v>657</v>
      </c>
      <c r="H583" s="1">
        <v>1</v>
      </c>
      <c r="J583" s="81" t="s">
        <v>3702</v>
      </c>
      <c r="L583" s="5" t="s">
        <v>719</v>
      </c>
      <c r="N583" s="260" t="s">
        <v>796</v>
      </c>
      <c r="O583" s="222" t="s">
        <v>3733</v>
      </c>
      <c r="Q583" s="37" t="s">
        <v>323</v>
      </c>
    </row>
    <row r="584" spans="1:17" x14ac:dyDescent="0.25">
      <c r="A584" s="37" t="s">
        <v>2464</v>
      </c>
      <c r="B584" s="5" t="s">
        <v>2465</v>
      </c>
      <c r="C584" s="5" t="s">
        <v>2466</v>
      </c>
      <c r="E584" s="39">
        <v>49</v>
      </c>
      <c r="F584" s="252">
        <v>294</v>
      </c>
      <c r="G584" s="5" t="s">
        <v>2467</v>
      </c>
      <c r="H584" s="1">
        <v>1</v>
      </c>
      <c r="J584" s="81">
        <v>44627</v>
      </c>
      <c r="K584" s="5" t="s">
        <v>2468</v>
      </c>
      <c r="L584" s="5" t="s">
        <v>779</v>
      </c>
      <c r="N584" s="260" t="s">
        <v>780</v>
      </c>
      <c r="O584" s="222" t="s">
        <v>781</v>
      </c>
      <c r="Q584" s="37" t="s">
        <v>2469</v>
      </c>
    </row>
    <row r="585" spans="1:17" x14ac:dyDescent="0.25">
      <c r="A585" s="37" t="s">
        <v>2470</v>
      </c>
      <c r="B585" s="5" t="s">
        <v>2471</v>
      </c>
      <c r="C585" s="5" t="s">
        <v>2472</v>
      </c>
      <c r="E585" s="39">
        <v>26</v>
      </c>
      <c r="F585" s="252">
        <v>260</v>
      </c>
      <c r="G585" s="5" t="s">
        <v>2473</v>
      </c>
      <c r="H585" s="1">
        <v>1</v>
      </c>
      <c r="J585" s="81">
        <v>44627</v>
      </c>
      <c r="K585" s="5" t="s">
        <v>2468</v>
      </c>
      <c r="L585" s="5" t="s">
        <v>779</v>
      </c>
      <c r="N585" s="260" t="s">
        <v>780</v>
      </c>
      <c r="O585" s="222" t="s">
        <v>781</v>
      </c>
      <c r="Q585" s="37" t="s">
        <v>2469</v>
      </c>
    </row>
    <row r="586" spans="1:17" x14ac:dyDescent="0.25">
      <c r="A586" s="37" t="s">
        <v>2474</v>
      </c>
      <c r="B586" s="5" t="s">
        <v>2475</v>
      </c>
      <c r="C586" s="5" t="s">
        <v>2476</v>
      </c>
      <c r="E586" s="39">
        <v>24.9</v>
      </c>
      <c r="F586" s="252">
        <v>249</v>
      </c>
      <c r="G586" s="5" t="s">
        <v>2477</v>
      </c>
      <c r="H586" s="1">
        <v>5</v>
      </c>
      <c r="J586" s="81">
        <v>44530</v>
      </c>
      <c r="K586" s="5" t="s">
        <v>1024</v>
      </c>
      <c r="L586" s="5" t="s">
        <v>830</v>
      </c>
      <c r="N586" s="260" t="s">
        <v>780</v>
      </c>
      <c r="O586" s="222" t="s">
        <v>781</v>
      </c>
      <c r="Q586" s="37" t="s">
        <v>783</v>
      </c>
    </row>
    <row r="587" spans="1:17" x14ac:dyDescent="0.25">
      <c r="A587" s="37" t="s">
        <v>2478</v>
      </c>
      <c r="B587" s="5" t="s">
        <v>2479</v>
      </c>
      <c r="C587" s="5" t="s">
        <v>2480</v>
      </c>
      <c r="E587" s="39">
        <v>25</v>
      </c>
      <c r="F587" s="252">
        <v>250</v>
      </c>
      <c r="G587" s="5" t="s">
        <v>2481</v>
      </c>
      <c r="H587" s="1">
        <v>2</v>
      </c>
      <c r="J587" s="81">
        <v>44645</v>
      </c>
      <c r="K587" s="5" t="s">
        <v>829</v>
      </c>
      <c r="L587" s="5" t="s">
        <v>830</v>
      </c>
      <c r="N587" s="260" t="s">
        <v>780</v>
      </c>
      <c r="O587" s="222" t="s">
        <v>781</v>
      </c>
      <c r="Q587" s="37" t="s">
        <v>783</v>
      </c>
    </row>
    <row r="588" spans="1:17" x14ac:dyDescent="0.25">
      <c r="A588" s="37" t="s">
        <v>2482</v>
      </c>
      <c r="B588" s="5" t="s">
        <v>2483</v>
      </c>
      <c r="C588" s="5" t="s">
        <v>2484</v>
      </c>
      <c r="E588" s="39">
        <v>32.9</v>
      </c>
      <c r="F588" s="252">
        <v>329</v>
      </c>
      <c r="G588" s="5" t="s">
        <v>2485</v>
      </c>
      <c r="H588" s="1">
        <v>2</v>
      </c>
      <c r="J588" s="81">
        <v>45632</v>
      </c>
      <c r="K588" s="5" t="s">
        <v>1024</v>
      </c>
      <c r="L588" s="5" t="s">
        <v>788</v>
      </c>
      <c r="N588" s="260" t="s">
        <v>780</v>
      </c>
      <c r="O588" s="222" t="s">
        <v>789</v>
      </c>
      <c r="Q588" s="37" t="s">
        <v>783</v>
      </c>
    </row>
    <row r="589" spans="1:17" x14ac:dyDescent="0.25">
      <c r="A589" s="37" t="s">
        <v>2486</v>
      </c>
      <c r="B589" s="5" t="s">
        <v>2487</v>
      </c>
      <c r="C589" s="5" t="s">
        <v>2488</v>
      </c>
      <c r="E589" s="39">
        <v>29</v>
      </c>
      <c r="F589" s="252">
        <v>290</v>
      </c>
      <c r="G589" s="5" t="s">
        <v>2489</v>
      </c>
      <c r="H589" s="1">
        <v>1</v>
      </c>
      <c r="J589" s="81">
        <v>45397</v>
      </c>
      <c r="K589" s="5" t="s">
        <v>851</v>
      </c>
      <c r="L589" s="5" t="s">
        <v>830</v>
      </c>
      <c r="N589" s="260" t="s">
        <v>780</v>
      </c>
      <c r="O589" s="222" t="s">
        <v>781</v>
      </c>
      <c r="Q589" s="37" t="s">
        <v>783</v>
      </c>
    </row>
    <row r="590" spans="1:17" x14ac:dyDescent="0.25">
      <c r="A590" s="37" t="s">
        <v>2490</v>
      </c>
      <c r="B590" s="5" t="s">
        <v>2491</v>
      </c>
      <c r="C590" s="5" t="s">
        <v>2492</v>
      </c>
      <c r="E590" s="39">
        <v>24</v>
      </c>
      <c r="F590" s="252">
        <v>240</v>
      </c>
      <c r="G590" s="5" t="s">
        <v>2493</v>
      </c>
      <c r="H590" s="1">
        <v>1</v>
      </c>
      <c r="J590" s="81">
        <v>45012</v>
      </c>
      <c r="K590" s="5" t="s">
        <v>967</v>
      </c>
      <c r="L590" s="5" t="s">
        <v>830</v>
      </c>
      <c r="N590" s="260" t="s">
        <v>780</v>
      </c>
      <c r="O590" s="222" t="s">
        <v>781</v>
      </c>
      <c r="Q590" s="37" t="s">
        <v>783</v>
      </c>
    </row>
    <row r="591" spans="1:17" x14ac:dyDescent="0.25">
      <c r="A591" s="37" t="s">
        <v>425</v>
      </c>
      <c r="B591" s="5" t="s">
        <v>426</v>
      </c>
      <c r="E591" s="39">
        <v>30</v>
      </c>
      <c r="F591" s="252">
        <v>1496.93</v>
      </c>
      <c r="G591" s="5" t="s">
        <v>641</v>
      </c>
      <c r="H591" s="1">
        <v>21</v>
      </c>
      <c r="J591" s="81" t="s">
        <v>3689</v>
      </c>
      <c r="L591" s="5" t="s">
        <v>713</v>
      </c>
      <c r="N591" s="260" t="s">
        <v>796</v>
      </c>
      <c r="O591" s="222" t="s">
        <v>3732</v>
      </c>
      <c r="Q591" s="37" t="s">
        <v>323</v>
      </c>
    </row>
    <row r="592" spans="1:17" x14ac:dyDescent="0.25">
      <c r="A592" s="37" t="s">
        <v>2494</v>
      </c>
      <c r="B592" s="5" t="s">
        <v>2495</v>
      </c>
      <c r="C592" s="5" t="s">
        <v>2496</v>
      </c>
      <c r="E592" s="39">
        <v>24.9</v>
      </c>
      <c r="F592" s="252">
        <v>249</v>
      </c>
      <c r="G592" s="5" t="s">
        <v>2497</v>
      </c>
      <c r="H592" s="1">
        <v>4</v>
      </c>
      <c r="J592" s="81">
        <v>44616</v>
      </c>
      <c r="K592" s="5" t="s">
        <v>1024</v>
      </c>
      <c r="L592" s="5" t="s">
        <v>830</v>
      </c>
      <c r="N592" s="260" t="s">
        <v>780</v>
      </c>
      <c r="O592" s="222" t="s">
        <v>781</v>
      </c>
      <c r="Q592" s="37" t="s">
        <v>783</v>
      </c>
    </row>
    <row r="593" spans="1:17" x14ac:dyDescent="0.25">
      <c r="A593" s="37" t="s">
        <v>2498</v>
      </c>
      <c r="B593" s="5" t="s">
        <v>2499</v>
      </c>
      <c r="C593" s="5" t="s">
        <v>2500</v>
      </c>
      <c r="E593" s="39">
        <v>19.899999999999999</v>
      </c>
      <c r="F593" s="252">
        <v>199</v>
      </c>
      <c r="G593" s="5" t="s">
        <v>2501</v>
      </c>
      <c r="H593" s="1">
        <v>1</v>
      </c>
      <c r="J593" s="81">
        <v>45054</v>
      </c>
      <c r="K593" s="5" t="s">
        <v>2502</v>
      </c>
      <c r="L593" s="5" t="s">
        <v>810</v>
      </c>
      <c r="N593" s="260" t="s">
        <v>811</v>
      </c>
      <c r="O593" s="222" t="s">
        <v>811</v>
      </c>
      <c r="Q593" s="37" t="s">
        <v>1299</v>
      </c>
    </row>
    <row r="594" spans="1:17" x14ac:dyDescent="0.25">
      <c r="A594" s="37" t="s">
        <v>2503</v>
      </c>
      <c r="B594" s="5" t="s">
        <v>2504</v>
      </c>
      <c r="C594" s="5" t="s">
        <v>2505</v>
      </c>
      <c r="E594" s="39">
        <v>19.899999999999999</v>
      </c>
      <c r="F594" s="252">
        <v>199</v>
      </c>
      <c r="G594" s="5" t="s">
        <v>2506</v>
      </c>
      <c r="H594" s="1">
        <v>1</v>
      </c>
      <c r="J594" s="81">
        <v>45054</v>
      </c>
      <c r="K594" s="5" t="s">
        <v>2502</v>
      </c>
      <c r="L594" s="5" t="s">
        <v>810</v>
      </c>
      <c r="N594" s="260" t="s">
        <v>811</v>
      </c>
      <c r="O594" s="222" t="s">
        <v>811</v>
      </c>
      <c r="Q594" s="37" t="s">
        <v>1299</v>
      </c>
    </row>
    <row r="595" spans="1:17" x14ac:dyDescent="0.25">
      <c r="A595" s="37" t="s">
        <v>2507</v>
      </c>
      <c r="B595" s="5" t="s">
        <v>2508</v>
      </c>
      <c r="C595" s="5" t="s">
        <v>2509</v>
      </c>
      <c r="E595" s="39">
        <v>29.9</v>
      </c>
      <c r="F595" s="252">
        <v>299</v>
      </c>
      <c r="G595" s="5" t="s">
        <v>2510</v>
      </c>
      <c r="H595" s="1">
        <v>1</v>
      </c>
      <c r="J595" s="81">
        <v>45054</v>
      </c>
      <c r="K595" s="5" t="s">
        <v>2502</v>
      </c>
      <c r="L595" s="5" t="s">
        <v>810</v>
      </c>
      <c r="N595" s="260" t="s">
        <v>811</v>
      </c>
      <c r="O595" s="222" t="s">
        <v>811</v>
      </c>
      <c r="Q595" s="37" t="s">
        <v>1299</v>
      </c>
    </row>
    <row r="596" spans="1:17" x14ac:dyDescent="0.25">
      <c r="A596" s="37" t="s">
        <v>2511</v>
      </c>
      <c r="B596" s="5" t="s">
        <v>2512</v>
      </c>
      <c r="D596" s="5" t="s">
        <v>219</v>
      </c>
      <c r="E596" s="39">
        <v>26.9</v>
      </c>
      <c r="F596" s="252">
        <v>269</v>
      </c>
      <c r="G596" s="5" t="s">
        <v>2513</v>
      </c>
      <c r="H596" s="1">
        <v>1</v>
      </c>
      <c r="I596" s="1" t="s">
        <v>219</v>
      </c>
      <c r="J596" s="81">
        <v>46266</v>
      </c>
      <c r="K596" s="5" t="s">
        <v>2514</v>
      </c>
      <c r="L596" s="5" t="s">
        <v>841</v>
      </c>
      <c r="N596" s="260" t="s">
        <v>796</v>
      </c>
      <c r="O596" s="222" t="s">
        <v>3726</v>
      </c>
      <c r="Q596" s="37" t="s">
        <v>783</v>
      </c>
    </row>
    <row r="597" spans="1:17" x14ac:dyDescent="0.25">
      <c r="A597" s="37" t="s">
        <v>2515</v>
      </c>
      <c r="B597" s="5" t="s">
        <v>2516</v>
      </c>
      <c r="C597" s="5" t="s">
        <v>2517</v>
      </c>
      <c r="E597" s="39">
        <v>24.9</v>
      </c>
      <c r="F597" s="252">
        <v>249</v>
      </c>
      <c r="G597" s="5" t="s">
        <v>2518</v>
      </c>
      <c r="H597" s="1">
        <v>1</v>
      </c>
      <c r="J597" s="81">
        <v>46052</v>
      </c>
      <c r="K597" s="5" t="s">
        <v>778</v>
      </c>
      <c r="L597" s="5" t="s">
        <v>1645</v>
      </c>
      <c r="N597" s="260" t="s">
        <v>796</v>
      </c>
      <c r="O597" s="222" t="s">
        <v>3727</v>
      </c>
      <c r="Q597" s="37" t="s">
        <v>783</v>
      </c>
    </row>
    <row r="598" spans="1:17" x14ac:dyDescent="0.25">
      <c r="A598" s="37" t="s">
        <v>2519</v>
      </c>
      <c r="B598" s="5" t="s">
        <v>2520</v>
      </c>
      <c r="C598" s="5" t="s">
        <v>2521</v>
      </c>
      <c r="E598" s="39">
        <v>24.9</v>
      </c>
      <c r="F598" s="252">
        <v>249</v>
      </c>
      <c r="G598" s="5" t="s">
        <v>2522</v>
      </c>
      <c r="H598" s="1">
        <v>1</v>
      </c>
      <c r="J598" s="81">
        <v>45985</v>
      </c>
      <c r="K598" s="5" t="s">
        <v>778</v>
      </c>
      <c r="L598" s="5" t="s">
        <v>1645</v>
      </c>
      <c r="N598" s="260" t="s">
        <v>796</v>
      </c>
      <c r="O598" s="222" t="s">
        <v>3727</v>
      </c>
      <c r="Q598" s="37" t="s">
        <v>783</v>
      </c>
    </row>
    <row r="599" spans="1:17" x14ac:dyDescent="0.25">
      <c r="A599" s="37" t="s">
        <v>2523</v>
      </c>
      <c r="B599" s="5" t="s">
        <v>2524</v>
      </c>
      <c r="C599" s="5" t="s">
        <v>2525</v>
      </c>
      <c r="E599" s="39">
        <v>26.9</v>
      </c>
      <c r="F599" s="252">
        <v>269</v>
      </c>
      <c r="G599" s="5" t="s">
        <v>2526</v>
      </c>
      <c r="H599" s="1">
        <v>1</v>
      </c>
      <c r="J599" s="81">
        <v>45884</v>
      </c>
      <c r="K599" s="5" t="s">
        <v>778</v>
      </c>
      <c r="L599" s="5" t="s">
        <v>1014</v>
      </c>
      <c r="N599" s="260" t="s">
        <v>780</v>
      </c>
      <c r="O599" s="222" t="s">
        <v>781</v>
      </c>
      <c r="Q599" s="37" t="s">
        <v>783</v>
      </c>
    </row>
    <row r="600" spans="1:17" x14ac:dyDescent="0.25">
      <c r="A600" s="37" t="s">
        <v>2527</v>
      </c>
      <c r="B600" s="5" t="s">
        <v>2528</v>
      </c>
      <c r="C600" s="5" t="s">
        <v>2529</v>
      </c>
      <c r="E600" s="39">
        <v>29.9</v>
      </c>
      <c r="F600" s="252">
        <v>299</v>
      </c>
      <c r="G600" s="5" t="s">
        <v>2530</v>
      </c>
      <c r="H600" s="1">
        <v>7</v>
      </c>
      <c r="J600" s="81">
        <v>45532</v>
      </c>
      <c r="K600" s="5" t="s">
        <v>999</v>
      </c>
      <c r="L600" s="5" t="s">
        <v>1055</v>
      </c>
      <c r="N600" s="260" t="s">
        <v>780</v>
      </c>
      <c r="O600" s="222" t="s">
        <v>789</v>
      </c>
      <c r="Q600" s="37" t="s">
        <v>783</v>
      </c>
    </row>
    <row r="601" spans="1:17" x14ac:dyDescent="0.25">
      <c r="A601" s="37" t="s">
        <v>2531</v>
      </c>
      <c r="B601" s="5" t="s">
        <v>2532</v>
      </c>
      <c r="C601" s="5" t="s">
        <v>2533</v>
      </c>
      <c r="E601" s="39">
        <v>29.9</v>
      </c>
      <c r="F601" s="252">
        <v>299</v>
      </c>
      <c r="G601" s="5" t="s">
        <v>2534</v>
      </c>
      <c r="H601" s="1">
        <v>8</v>
      </c>
      <c r="J601" s="81">
        <v>45510</v>
      </c>
      <c r="K601" s="5" t="s">
        <v>802</v>
      </c>
      <c r="L601" s="5" t="s">
        <v>1055</v>
      </c>
      <c r="N601" s="260" t="s">
        <v>780</v>
      </c>
      <c r="O601" s="222" t="s">
        <v>789</v>
      </c>
      <c r="Q601" s="37" t="s">
        <v>783</v>
      </c>
    </row>
    <row r="602" spans="1:17" x14ac:dyDescent="0.25">
      <c r="A602" s="37" t="s">
        <v>2535</v>
      </c>
      <c r="B602" s="5" t="s">
        <v>2536</v>
      </c>
      <c r="C602" s="5" t="s">
        <v>2537</v>
      </c>
      <c r="E602" s="39">
        <v>29.99</v>
      </c>
      <c r="F602" s="252">
        <v>300</v>
      </c>
      <c r="G602" s="5" t="s">
        <v>2538</v>
      </c>
      <c r="H602" s="1">
        <v>1</v>
      </c>
      <c r="J602" s="81">
        <v>45502</v>
      </c>
      <c r="L602" s="5" t="s">
        <v>788</v>
      </c>
      <c r="N602" s="260" t="s">
        <v>780</v>
      </c>
      <c r="O602" s="222" t="s">
        <v>789</v>
      </c>
      <c r="Q602" s="37" t="s">
        <v>790</v>
      </c>
    </row>
    <row r="603" spans="1:17" x14ac:dyDescent="0.25">
      <c r="A603" s="37" t="s">
        <v>357</v>
      </c>
      <c r="B603" s="5" t="s">
        <v>358</v>
      </c>
      <c r="E603" s="39">
        <v>12</v>
      </c>
      <c r="F603" s="252">
        <v>180.83</v>
      </c>
      <c r="G603" s="5" t="s">
        <v>607</v>
      </c>
      <c r="H603" s="1">
        <v>2</v>
      </c>
      <c r="J603" s="81">
        <v>45890</v>
      </c>
      <c r="K603" s="5" t="s">
        <v>699</v>
      </c>
      <c r="L603" s="5" t="s">
        <v>708</v>
      </c>
      <c r="N603" s="260" t="s">
        <v>796</v>
      </c>
      <c r="O603" s="222" t="s">
        <v>3730</v>
      </c>
      <c r="Q603" s="37" t="s">
        <v>730</v>
      </c>
    </row>
    <row r="604" spans="1:17" x14ac:dyDescent="0.25">
      <c r="A604" s="37" t="s">
        <v>2539</v>
      </c>
      <c r="B604" s="5" t="s">
        <v>2540</v>
      </c>
      <c r="C604" s="5" t="s">
        <v>2541</v>
      </c>
      <c r="E604" s="39">
        <v>16.989999999999998</v>
      </c>
      <c r="F604" s="252">
        <v>50.97</v>
      </c>
      <c r="G604" s="5" t="s">
        <v>2542</v>
      </c>
      <c r="H604" s="1" t="s">
        <v>2543</v>
      </c>
      <c r="J604" s="81">
        <v>43229</v>
      </c>
      <c r="K604" s="5" t="s">
        <v>1036</v>
      </c>
      <c r="L604" s="5" t="s">
        <v>901</v>
      </c>
      <c r="N604" s="260" t="s">
        <v>811</v>
      </c>
      <c r="O604" s="222" t="s">
        <v>811</v>
      </c>
      <c r="P604" s="5" t="s">
        <v>782</v>
      </c>
      <c r="Q604" s="37" t="s">
        <v>790</v>
      </c>
    </row>
    <row r="605" spans="1:17" x14ac:dyDescent="0.25">
      <c r="A605" s="37" t="s">
        <v>2544</v>
      </c>
      <c r="B605" s="5" t="s">
        <v>2545</v>
      </c>
      <c r="C605" s="5" t="s">
        <v>2546</v>
      </c>
      <c r="E605" s="39">
        <v>20.99</v>
      </c>
      <c r="F605" s="252">
        <v>62.97</v>
      </c>
      <c r="G605" s="5" t="s">
        <v>2547</v>
      </c>
      <c r="H605" s="1" t="s">
        <v>938</v>
      </c>
      <c r="J605" s="81">
        <v>42804</v>
      </c>
      <c r="K605" s="5" t="s">
        <v>1036</v>
      </c>
      <c r="L605" s="5" t="s">
        <v>901</v>
      </c>
      <c r="N605" s="260" t="s">
        <v>811</v>
      </c>
      <c r="O605" s="222" t="s">
        <v>811</v>
      </c>
      <c r="P605" s="5" t="s">
        <v>782</v>
      </c>
      <c r="Q605" s="37" t="s">
        <v>790</v>
      </c>
    </row>
    <row r="606" spans="1:17" x14ac:dyDescent="0.25">
      <c r="A606" s="37" t="s">
        <v>2548</v>
      </c>
      <c r="B606" s="5" t="s">
        <v>2549</v>
      </c>
      <c r="C606" s="5" t="s">
        <v>2550</v>
      </c>
      <c r="E606" s="39">
        <v>12.99</v>
      </c>
      <c r="F606" s="252">
        <v>38.97</v>
      </c>
      <c r="G606" s="5" t="s">
        <v>2551</v>
      </c>
      <c r="H606" s="1" t="s">
        <v>1352</v>
      </c>
      <c r="J606" s="81">
        <v>42804</v>
      </c>
      <c r="K606" s="5" t="s">
        <v>1036</v>
      </c>
      <c r="L606" s="5" t="s">
        <v>901</v>
      </c>
      <c r="N606" s="260" t="s">
        <v>811</v>
      </c>
      <c r="O606" s="222" t="s">
        <v>811</v>
      </c>
      <c r="P606" s="5" t="s">
        <v>782</v>
      </c>
      <c r="Q606" s="37" t="s">
        <v>790</v>
      </c>
    </row>
    <row r="607" spans="1:17" x14ac:dyDescent="0.25">
      <c r="A607" s="37" t="s">
        <v>2552</v>
      </c>
      <c r="B607" s="5" t="s">
        <v>2553</v>
      </c>
      <c r="C607" s="5" t="s">
        <v>2554</v>
      </c>
      <c r="E607" s="39">
        <v>15.99</v>
      </c>
      <c r="F607" s="252">
        <v>47.97</v>
      </c>
      <c r="G607" s="5" t="s">
        <v>2555</v>
      </c>
      <c r="H607" s="1" t="s">
        <v>1079</v>
      </c>
      <c r="J607" s="81">
        <v>43231</v>
      </c>
      <c r="K607" s="5" t="s">
        <v>1036</v>
      </c>
      <c r="L607" s="5" t="s">
        <v>901</v>
      </c>
      <c r="N607" s="260" t="s">
        <v>811</v>
      </c>
      <c r="O607" s="222" t="s">
        <v>811</v>
      </c>
      <c r="P607" s="5" t="s">
        <v>782</v>
      </c>
      <c r="Q607" s="37" t="s">
        <v>790</v>
      </c>
    </row>
    <row r="608" spans="1:17" x14ac:dyDescent="0.25">
      <c r="A608" s="37" t="s">
        <v>2561</v>
      </c>
      <c r="B608" s="5" t="s">
        <v>2562</v>
      </c>
      <c r="C608" s="5" t="s">
        <v>2563</v>
      </c>
      <c r="E608" s="39">
        <v>26.9</v>
      </c>
      <c r="F608" s="252">
        <v>269</v>
      </c>
      <c r="G608" s="5" t="s">
        <v>2564</v>
      </c>
      <c r="H608" s="1">
        <v>4</v>
      </c>
      <c r="J608" s="81">
        <v>45632</v>
      </c>
      <c r="K608" s="5" t="s">
        <v>856</v>
      </c>
      <c r="L608" s="5" t="s">
        <v>852</v>
      </c>
      <c r="N608" s="260" t="s">
        <v>780</v>
      </c>
      <c r="O608" s="222" t="s">
        <v>781</v>
      </c>
      <c r="Q608" s="37" t="s">
        <v>783</v>
      </c>
    </row>
    <row r="609" spans="1:17" x14ac:dyDescent="0.25">
      <c r="A609" s="37" t="s">
        <v>2565</v>
      </c>
      <c r="B609" s="5" t="s">
        <v>2566</v>
      </c>
      <c r="C609" s="5" t="s">
        <v>2567</v>
      </c>
      <c r="E609" s="39">
        <v>28.9</v>
      </c>
      <c r="F609" s="252">
        <v>289</v>
      </c>
      <c r="G609" s="5" t="s">
        <v>2568</v>
      </c>
      <c r="H609" s="1">
        <v>1</v>
      </c>
      <c r="J609" s="81">
        <v>45237</v>
      </c>
      <c r="K609" s="5" t="s">
        <v>802</v>
      </c>
      <c r="L609" s="5" t="s">
        <v>1055</v>
      </c>
      <c r="N609" s="260" t="s">
        <v>780</v>
      </c>
      <c r="O609" s="222" t="s">
        <v>789</v>
      </c>
      <c r="Q609" s="37" t="s">
        <v>783</v>
      </c>
    </row>
    <row r="610" spans="1:17" x14ac:dyDescent="0.25">
      <c r="A610" s="37" t="s">
        <v>2569</v>
      </c>
      <c r="B610" s="5" t="s">
        <v>2570</v>
      </c>
      <c r="C610" s="5" t="s">
        <v>2571</v>
      </c>
      <c r="E610" s="39">
        <v>31.99</v>
      </c>
      <c r="F610" s="252">
        <v>320</v>
      </c>
      <c r="G610" s="5" t="s">
        <v>2572</v>
      </c>
      <c r="H610" s="1">
        <v>9</v>
      </c>
      <c r="J610" s="81">
        <v>45051</v>
      </c>
      <c r="L610" s="5" t="s">
        <v>994</v>
      </c>
      <c r="N610" s="260" t="s">
        <v>780</v>
      </c>
      <c r="O610" s="222" t="s">
        <v>789</v>
      </c>
      <c r="Q610" s="37" t="s">
        <v>790</v>
      </c>
    </row>
    <row r="611" spans="1:17" x14ac:dyDescent="0.25">
      <c r="A611" s="37" t="s">
        <v>507</v>
      </c>
      <c r="B611" s="5" t="s">
        <v>508</v>
      </c>
      <c r="E611" s="39">
        <v>26.9</v>
      </c>
      <c r="F611" s="252">
        <v>287.83000000000004</v>
      </c>
      <c r="G611" s="5" t="s">
        <v>682</v>
      </c>
      <c r="H611" s="1">
        <v>1</v>
      </c>
      <c r="J611" s="81" t="s">
        <v>3711</v>
      </c>
      <c r="L611" s="5" t="s">
        <v>722</v>
      </c>
      <c r="N611" s="260" t="s">
        <v>796</v>
      </c>
      <c r="O611" s="222" t="s">
        <v>3733</v>
      </c>
      <c r="Q611" s="37" t="s">
        <v>323</v>
      </c>
    </row>
    <row r="612" spans="1:17" x14ac:dyDescent="0.25">
      <c r="A612" s="37" t="s">
        <v>2573</v>
      </c>
      <c r="B612" s="5" t="s">
        <v>2574</v>
      </c>
      <c r="C612" s="5" t="s">
        <v>2575</v>
      </c>
      <c r="E612" s="39">
        <v>24.9</v>
      </c>
      <c r="F612" s="252">
        <v>249</v>
      </c>
      <c r="G612" s="5" t="s">
        <v>2576</v>
      </c>
      <c r="H612" s="1">
        <v>3</v>
      </c>
      <c r="J612" s="81">
        <v>44522</v>
      </c>
      <c r="K612" s="5" t="s">
        <v>894</v>
      </c>
      <c r="L612" s="5" t="s">
        <v>1170</v>
      </c>
      <c r="N612" s="260" t="s">
        <v>780</v>
      </c>
      <c r="O612" s="222" t="s">
        <v>789</v>
      </c>
      <c r="Q612" s="37" t="s">
        <v>783</v>
      </c>
    </row>
    <row r="613" spans="1:17" x14ac:dyDescent="0.25">
      <c r="A613" s="37" t="s">
        <v>403</v>
      </c>
      <c r="B613" s="5" t="s">
        <v>404</v>
      </c>
      <c r="C613" s="5" t="s">
        <v>572</v>
      </c>
      <c r="E613" s="39">
        <v>28</v>
      </c>
      <c r="F613" s="252">
        <v>234.33</v>
      </c>
      <c r="G613" s="5" t="s">
        <v>630</v>
      </c>
      <c r="H613" s="1">
        <v>1</v>
      </c>
      <c r="J613" s="81">
        <v>45918</v>
      </c>
      <c r="L613" s="5" t="s">
        <v>707</v>
      </c>
      <c r="N613" s="260" t="s">
        <v>796</v>
      </c>
      <c r="O613" s="222" t="s">
        <v>3730</v>
      </c>
      <c r="Q613" s="37" t="s">
        <v>730</v>
      </c>
    </row>
    <row r="614" spans="1:17" x14ac:dyDescent="0.25">
      <c r="A614" s="37" t="s">
        <v>515</v>
      </c>
      <c r="B614" s="5" t="s">
        <v>516</v>
      </c>
      <c r="E614" s="39">
        <v>26.9</v>
      </c>
      <c r="F614" s="252">
        <v>287.83000000000004</v>
      </c>
      <c r="G614" s="5" t="s">
        <v>686</v>
      </c>
      <c r="H614" s="1">
        <v>1</v>
      </c>
      <c r="J614" s="81" t="s">
        <v>3689</v>
      </c>
      <c r="L614" s="5" t="s">
        <v>722</v>
      </c>
      <c r="N614" s="260" t="s">
        <v>796</v>
      </c>
      <c r="O614" s="222" t="s">
        <v>3733</v>
      </c>
      <c r="Q614" s="37" t="s">
        <v>323</v>
      </c>
    </row>
    <row r="615" spans="1:17" x14ac:dyDescent="0.25">
      <c r="A615" s="37" t="s">
        <v>2577</v>
      </c>
      <c r="B615" s="5" t="s">
        <v>2578</v>
      </c>
      <c r="C615" s="5" t="s">
        <v>2579</v>
      </c>
      <c r="E615" s="39">
        <v>39.9</v>
      </c>
      <c r="F615" s="252">
        <v>399</v>
      </c>
      <c r="G615" s="5" t="s">
        <v>2580</v>
      </c>
      <c r="H615" s="1">
        <v>2</v>
      </c>
      <c r="J615" s="81">
        <v>45331</v>
      </c>
      <c r="K615" s="5" t="s">
        <v>2581</v>
      </c>
      <c r="L615" s="5" t="s">
        <v>1151</v>
      </c>
      <c r="N615" s="260" t="s">
        <v>780</v>
      </c>
      <c r="O615" s="222" t="s">
        <v>781</v>
      </c>
      <c r="Q615" s="37" t="s">
        <v>1255</v>
      </c>
    </row>
    <row r="616" spans="1:17" x14ac:dyDescent="0.25">
      <c r="A616" s="37" t="s">
        <v>371</v>
      </c>
      <c r="B616" s="5" t="s">
        <v>372</v>
      </c>
      <c r="C616" s="5" t="s">
        <v>557</v>
      </c>
      <c r="E616" s="39">
        <v>29.9</v>
      </c>
      <c r="F616" s="252">
        <v>245.03</v>
      </c>
      <c r="G616" s="5" t="s">
        <v>614</v>
      </c>
      <c r="H616" s="1">
        <v>1</v>
      </c>
      <c r="J616" s="81">
        <v>45918</v>
      </c>
      <c r="L616" s="5" t="s">
        <v>703</v>
      </c>
      <c r="N616" s="260" t="s">
        <v>796</v>
      </c>
      <c r="O616" s="222" t="s">
        <v>3730</v>
      </c>
      <c r="Q616" s="37" t="s">
        <v>730</v>
      </c>
    </row>
    <row r="617" spans="1:17" x14ac:dyDescent="0.25">
      <c r="A617" s="37" t="s">
        <v>359</v>
      </c>
      <c r="B617" s="5" t="s">
        <v>360</v>
      </c>
      <c r="E617" s="39">
        <v>38</v>
      </c>
      <c r="F617" s="252">
        <v>309.23</v>
      </c>
      <c r="G617" s="5" t="s">
        <v>608</v>
      </c>
      <c r="H617" s="1">
        <v>1</v>
      </c>
      <c r="J617" s="81">
        <v>45890</v>
      </c>
      <c r="L617" s="5" t="s">
        <v>706</v>
      </c>
      <c r="N617" s="260" t="s">
        <v>796</v>
      </c>
      <c r="O617" s="222" t="s">
        <v>3730</v>
      </c>
      <c r="Q617" s="37" t="s">
        <v>730</v>
      </c>
    </row>
    <row r="618" spans="1:17" x14ac:dyDescent="0.25">
      <c r="A618" s="37" t="s">
        <v>2587</v>
      </c>
      <c r="B618" s="5" t="s">
        <v>2588</v>
      </c>
      <c r="C618" s="5" t="s">
        <v>2589</v>
      </c>
      <c r="E618" s="39">
        <v>19</v>
      </c>
      <c r="F618" s="252">
        <v>190</v>
      </c>
      <c r="G618" s="5" t="s">
        <v>2590</v>
      </c>
      <c r="H618" s="1">
        <v>1</v>
      </c>
      <c r="J618" s="81">
        <v>45254</v>
      </c>
      <c r="K618" s="5" t="s">
        <v>967</v>
      </c>
      <c r="L618" s="5" t="s">
        <v>830</v>
      </c>
      <c r="N618" s="260" t="s">
        <v>780</v>
      </c>
      <c r="O618" s="222" t="s">
        <v>781</v>
      </c>
      <c r="Q618" s="37" t="s">
        <v>783</v>
      </c>
    </row>
    <row r="619" spans="1:17" x14ac:dyDescent="0.25">
      <c r="A619" s="37" t="s">
        <v>2591</v>
      </c>
      <c r="B619" s="5" t="s">
        <v>2592</v>
      </c>
      <c r="C619" s="5" t="s">
        <v>2593</v>
      </c>
      <c r="E619" s="39">
        <v>26.9</v>
      </c>
      <c r="F619" s="252">
        <v>269</v>
      </c>
      <c r="G619" s="5" t="s">
        <v>2594</v>
      </c>
      <c r="H619" s="1">
        <v>5</v>
      </c>
      <c r="J619" s="81">
        <v>45943</v>
      </c>
      <c r="K619" s="5" t="s">
        <v>967</v>
      </c>
      <c r="L619" s="5" t="s">
        <v>1095</v>
      </c>
      <c r="N619" s="260" t="s">
        <v>796</v>
      </c>
      <c r="O619" s="222" t="s">
        <v>3727</v>
      </c>
      <c r="Q619" s="37" t="s">
        <v>783</v>
      </c>
    </row>
    <row r="620" spans="1:17" x14ac:dyDescent="0.25">
      <c r="A620" s="37" t="s">
        <v>2595</v>
      </c>
      <c r="B620" s="5" t="s">
        <v>2596</v>
      </c>
      <c r="C620" s="5" t="s">
        <v>2597</v>
      </c>
      <c r="E620" s="39">
        <v>28.99</v>
      </c>
      <c r="F620" s="252">
        <v>86.97</v>
      </c>
      <c r="G620" s="5" t="s">
        <v>2598</v>
      </c>
      <c r="H620" s="1">
        <v>2</v>
      </c>
      <c r="J620" s="81">
        <v>44096</v>
      </c>
      <c r="K620" s="5" t="s">
        <v>782</v>
      </c>
      <c r="L620" s="5" t="s">
        <v>901</v>
      </c>
      <c r="N620" s="260" t="s">
        <v>811</v>
      </c>
      <c r="O620" s="222" t="s">
        <v>811</v>
      </c>
      <c r="P620" s="5" t="s">
        <v>782</v>
      </c>
      <c r="Q620" s="37" t="s">
        <v>790</v>
      </c>
    </row>
    <row r="621" spans="1:17" x14ac:dyDescent="0.25">
      <c r="A621" s="37" t="s">
        <v>2599</v>
      </c>
      <c r="B621" s="5" t="s">
        <v>2600</v>
      </c>
      <c r="C621" s="5" t="s">
        <v>2601</v>
      </c>
      <c r="E621" s="39">
        <v>23.99</v>
      </c>
      <c r="F621" s="252">
        <v>239.89999999999998</v>
      </c>
      <c r="G621" s="5" t="s">
        <v>2602</v>
      </c>
      <c r="H621" s="1">
        <v>8</v>
      </c>
      <c r="J621" s="81">
        <v>44691</v>
      </c>
      <c r="K621" s="5" t="s">
        <v>782</v>
      </c>
      <c r="L621" s="5" t="s">
        <v>1170</v>
      </c>
      <c r="N621" s="260" t="s">
        <v>780</v>
      </c>
      <c r="O621" s="222" t="s">
        <v>789</v>
      </c>
      <c r="Q621" s="37" t="s">
        <v>790</v>
      </c>
    </row>
    <row r="622" spans="1:17" x14ac:dyDescent="0.25">
      <c r="A622" s="37" t="s">
        <v>2603</v>
      </c>
      <c r="B622" s="5" t="s">
        <v>2604</v>
      </c>
      <c r="C622" s="5" t="s">
        <v>2605</v>
      </c>
      <c r="E622" s="39">
        <v>23.99</v>
      </c>
      <c r="F622" s="252">
        <v>239.9</v>
      </c>
      <c r="G622" s="5" t="s">
        <v>2606</v>
      </c>
      <c r="H622" s="1">
        <v>2</v>
      </c>
      <c r="J622" s="81">
        <v>44007</v>
      </c>
      <c r="K622" s="5" t="s">
        <v>782</v>
      </c>
      <c r="L622" s="5" t="s">
        <v>901</v>
      </c>
      <c r="N622" s="260" t="s">
        <v>811</v>
      </c>
      <c r="O622" s="222" t="s">
        <v>811</v>
      </c>
      <c r="P622" s="5" t="s">
        <v>782</v>
      </c>
      <c r="Q622" s="37" t="s">
        <v>790</v>
      </c>
    </row>
    <row r="623" spans="1:17" x14ac:dyDescent="0.25">
      <c r="A623" s="37" t="s">
        <v>2607</v>
      </c>
      <c r="B623" s="5" t="s">
        <v>2608</v>
      </c>
      <c r="C623" s="5" t="s">
        <v>2609</v>
      </c>
      <c r="E623" s="39">
        <v>26.9</v>
      </c>
      <c r="F623" s="252">
        <v>269</v>
      </c>
      <c r="G623" s="5" t="s">
        <v>2610</v>
      </c>
      <c r="H623" s="1">
        <v>9</v>
      </c>
      <c r="J623" s="81">
        <v>45716</v>
      </c>
      <c r="K623" s="5" t="s">
        <v>802</v>
      </c>
      <c r="L623" s="5" t="s">
        <v>788</v>
      </c>
      <c r="N623" s="260" t="s">
        <v>780</v>
      </c>
      <c r="O623" s="222" t="s">
        <v>789</v>
      </c>
      <c r="Q623" s="37" t="s">
        <v>783</v>
      </c>
    </row>
    <row r="624" spans="1:17" x14ac:dyDescent="0.25">
      <c r="A624" s="37" t="s">
        <v>2611</v>
      </c>
      <c r="B624" s="5" t="s">
        <v>2612</v>
      </c>
      <c r="D624" s="5" t="s">
        <v>219</v>
      </c>
      <c r="E624" s="39">
        <v>25</v>
      </c>
      <c r="F624" s="252">
        <v>250</v>
      </c>
      <c r="G624" s="5" t="s">
        <v>2613</v>
      </c>
      <c r="H624" s="1">
        <v>1</v>
      </c>
      <c r="I624" s="1" t="s">
        <v>219</v>
      </c>
      <c r="J624" s="81">
        <v>46235</v>
      </c>
      <c r="K624" s="5" t="s">
        <v>1102</v>
      </c>
      <c r="L624" s="5" t="s">
        <v>1165</v>
      </c>
      <c r="N624" s="260" t="s">
        <v>796</v>
      </c>
      <c r="O624" s="222" t="s">
        <v>3727</v>
      </c>
      <c r="Q624" s="37" t="s">
        <v>783</v>
      </c>
    </row>
    <row r="625" spans="1:17" x14ac:dyDescent="0.25">
      <c r="A625" s="37" t="s">
        <v>2614</v>
      </c>
      <c r="B625" s="5" t="s">
        <v>2615</v>
      </c>
      <c r="C625" s="5" t="s">
        <v>2616</v>
      </c>
      <c r="E625" s="39">
        <v>28.99</v>
      </c>
      <c r="F625" s="252">
        <v>86.97</v>
      </c>
      <c r="G625" s="5" t="s">
        <v>2617</v>
      </c>
      <c r="H625" s="1" t="s">
        <v>899</v>
      </c>
      <c r="J625" s="81">
        <v>44055</v>
      </c>
      <c r="K625" s="5" t="s">
        <v>782</v>
      </c>
      <c r="L625" s="5" t="s">
        <v>901</v>
      </c>
      <c r="N625" s="260" t="s">
        <v>811</v>
      </c>
      <c r="O625" s="222" t="s">
        <v>811</v>
      </c>
      <c r="P625" s="5" t="s">
        <v>782</v>
      </c>
      <c r="Q625" s="37" t="s">
        <v>790</v>
      </c>
    </row>
    <row r="626" spans="1:17" x14ac:dyDescent="0.25">
      <c r="A626" s="37" t="s">
        <v>2618</v>
      </c>
      <c r="B626" s="5" t="s">
        <v>2619</v>
      </c>
      <c r="D626" s="5" t="s">
        <v>219</v>
      </c>
      <c r="E626" s="39">
        <v>24.9</v>
      </c>
      <c r="F626" s="252">
        <v>249</v>
      </c>
      <c r="G626" s="5" t="s">
        <v>2620</v>
      </c>
      <c r="H626" s="1">
        <v>1</v>
      </c>
      <c r="I626" s="1" t="s">
        <v>219</v>
      </c>
      <c r="J626" s="81">
        <v>46266</v>
      </c>
      <c r="K626" s="5" t="s">
        <v>856</v>
      </c>
      <c r="L626" s="5" t="s">
        <v>985</v>
      </c>
      <c r="N626" s="260" t="s">
        <v>796</v>
      </c>
      <c r="O626" s="222" t="s">
        <v>3727</v>
      </c>
      <c r="Q626" s="37" t="s">
        <v>783</v>
      </c>
    </row>
    <row r="627" spans="1:17" x14ac:dyDescent="0.25">
      <c r="A627" s="37" t="s">
        <v>2621</v>
      </c>
      <c r="B627" s="5" t="s">
        <v>2622</v>
      </c>
      <c r="C627" s="5" t="s">
        <v>2623</v>
      </c>
      <c r="E627" s="39">
        <v>39</v>
      </c>
      <c r="F627" s="252">
        <v>390</v>
      </c>
      <c r="G627" s="5" t="s">
        <v>2624</v>
      </c>
      <c r="H627" s="1">
        <v>1</v>
      </c>
      <c r="J627" s="81">
        <v>44382</v>
      </c>
      <c r="K627" s="5" t="s">
        <v>782</v>
      </c>
      <c r="L627" s="5" t="s">
        <v>2625</v>
      </c>
      <c r="N627" s="260" t="s">
        <v>780</v>
      </c>
      <c r="O627" s="222" t="s">
        <v>781</v>
      </c>
      <c r="Q627" s="37" t="s">
        <v>2469</v>
      </c>
    </row>
    <row r="628" spans="1:17" x14ac:dyDescent="0.25">
      <c r="A628" s="37" t="s">
        <v>2626</v>
      </c>
      <c r="B628" s="5" t="s">
        <v>2627</v>
      </c>
      <c r="D628" s="5" t="s">
        <v>219</v>
      </c>
      <c r="E628" s="39">
        <v>22</v>
      </c>
      <c r="F628" s="252">
        <v>220</v>
      </c>
      <c r="G628" s="5" t="s">
        <v>2628</v>
      </c>
      <c r="H628" s="1">
        <v>1</v>
      </c>
      <c r="I628" s="1" t="s">
        <v>219</v>
      </c>
      <c r="J628" s="81">
        <v>46569</v>
      </c>
      <c r="K628" s="5" t="s">
        <v>913</v>
      </c>
      <c r="L628" s="5" t="s">
        <v>1050</v>
      </c>
      <c r="N628" s="260" t="s">
        <v>796</v>
      </c>
      <c r="O628" s="222" t="s">
        <v>3727</v>
      </c>
      <c r="Q628" s="37" t="s">
        <v>783</v>
      </c>
    </row>
    <row r="629" spans="1:17" x14ac:dyDescent="0.25">
      <c r="A629" s="37" t="s">
        <v>2629</v>
      </c>
      <c r="B629" s="5" t="s">
        <v>2630</v>
      </c>
      <c r="C629" s="5" t="s">
        <v>2631</v>
      </c>
      <c r="E629" s="39">
        <v>35.99</v>
      </c>
      <c r="F629" s="252">
        <v>107.97</v>
      </c>
      <c r="G629" s="5" t="s">
        <v>2632</v>
      </c>
      <c r="H629" s="1" t="s">
        <v>899</v>
      </c>
      <c r="J629" s="81">
        <v>44508</v>
      </c>
      <c r="K629" s="5" t="s">
        <v>782</v>
      </c>
      <c r="L629" s="5" t="s">
        <v>901</v>
      </c>
      <c r="N629" s="260" t="s">
        <v>907</v>
      </c>
      <c r="O629" s="222" t="s">
        <v>33</v>
      </c>
      <c r="P629" s="5" t="s">
        <v>1160</v>
      </c>
      <c r="Q629" s="37" t="s">
        <v>790</v>
      </c>
    </row>
    <row r="630" spans="1:17" x14ac:dyDescent="0.25">
      <c r="A630" s="37" t="s">
        <v>373</v>
      </c>
      <c r="B630" s="5" t="s">
        <v>374</v>
      </c>
      <c r="C630" s="5" t="s">
        <v>558</v>
      </c>
      <c r="E630" s="39">
        <v>32</v>
      </c>
      <c r="F630" s="252">
        <v>266.43</v>
      </c>
      <c r="G630" s="5" t="s">
        <v>615</v>
      </c>
      <c r="H630" s="1">
        <v>1</v>
      </c>
      <c r="J630" s="81">
        <v>45890</v>
      </c>
      <c r="L630" s="5" t="s">
        <v>704</v>
      </c>
      <c r="N630" s="260" t="s">
        <v>796</v>
      </c>
      <c r="O630" s="222" t="s">
        <v>3730</v>
      </c>
      <c r="Q630" s="37" t="s">
        <v>730</v>
      </c>
    </row>
    <row r="631" spans="1:17" x14ac:dyDescent="0.25">
      <c r="A631" s="37" t="s">
        <v>2633</v>
      </c>
      <c r="B631" s="5" t="s">
        <v>2634</v>
      </c>
      <c r="C631" s="251" t="s">
        <v>2635</v>
      </c>
      <c r="E631" s="39">
        <v>32.9</v>
      </c>
      <c r="F631" s="252">
        <v>329</v>
      </c>
      <c r="G631" s="5" t="s">
        <v>2636</v>
      </c>
      <c r="H631" s="1">
        <v>2</v>
      </c>
      <c r="J631" s="81">
        <v>46113</v>
      </c>
      <c r="K631" s="5" t="s">
        <v>1314</v>
      </c>
      <c r="L631" s="5" t="s">
        <v>841</v>
      </c>
      <c r="N631" s="260" t="s">
        <v>796</v>
      </c>
      <c r="O631" s="222" t="s">
        <v>3726</v>
      </c>
      <c r="Q631" s="37" t="s">
        <v>783</v>
      </c>
    </row>
    <row r="632" spans="1:17" x14ac:dyDescent="0.25">
      <c r="A632" s="37" t="s">
        <v>2640</v>
      </c>
      <c r="B632" s="5" t="s">
        <v>2641</v>
      </c>
      <c r="C632" s="5" t="s">
        <v>2642</v>
      </c>
      <c r="E632" s="39">
        <v>27.9</v>
      </c>
      <c r="F632" s="252">
        <v>279</v>
      </c>
      <c r="G632" s="5" t="s">
        <v>2643</v>
      </c>
      <c r="H632" s="1">
        <v>7</v>
      </c>
      <c r="J632" s="81">
        <v>45922</v>
      </c>
      <c r="K632" s="5" t="s">
        <v>802</v>
      </c>
      <c r="L632" s="5" t="s">
        <v>841</v>
      </c>
      <c r="N632" s="260" t="s">
        <v>796</v>
      </c>
      <c r="O632" s="222" t="s">
        <v>3726</v>
      </c>
      <c r="Q632" s="37" t="s">
        <v>783</v>
      </c>
    </row>
    <row r="633" spans="1:17" x14ac:dyDescent="0.25">
      <c r="A633" s="37" t="s">
        <v>2644</v>
      </c>
      <c r="B633" s="5" t="s">
        <v>2645</v>
      </c>
      <c r="C633" s="5" t="s">
        <v>2646</v>
      </c>
      <c r="E633" s="39">
        <v>34</v>
      </c>
      <c r="F633" s="252">
        <v>340</v>
      </c>
      <c r="G633" s="5" t="s">
        <v>2647</v>
      </c>
      <c r="H633" s="1">
        <v>4</v>
      </c>
      <c r="J633" s="81">
        <v>44791</v>
      </c>
      <c r="K633" s="5" t="s">
        <v>2648</v>
      </c>
      <c r="L633" s="5" t="s">
        <v>2625</v>
      </c>
      <c r="N633" s="260" t="s">
        <v>780</v>
      </c>
      <c r="O633" s="222" t="s">
        <v>781</v>
      </c>
      <c r="Q633" s="37" t="s">
        <v>2469</v>
      </c>
    </row>
    <row r="634" spans="1:17" x14ac:dyDescent="0.25">
      <c r="A634" s="37" t="s">
        <v>2649</v>
      </c>
      <c r="B634" s="5" t="s">
        <v>2650</v>
      </c>
      <c r="C634" s="5" t="s">
        <v>2651</v>
      </c>
      <c r="E634" s="39">
        <v>26</v>
      </c>
      <c r="F634" s="252">
        <v>260</v>
      </c>
      <c r="G634" s="5" t="s">
        <v>2652</v>
      </c>
      <c r="H634" s="1">
        <v>1</v>
      </c>
      <c r="J634" s="81">
        <v>44494</v>
      </c>
      <c r="K634" s="5" t="s">
        <v>2648</v>
      </c>
      <c r="L634" s="5" t="s">
        <v>2625</v>
      </c>
      <c r="N634" s="260" t="s">
        <v>780</v>
      </c>
      <c r="O634" s="222" t="s">
        <v>781</v>
      </c>
      <c r="Q634" s="37" t="s">
        <v>2469</v>
      </c>
    </row>
    <row r="635" spans="1:17" x14ac:dyDescent="0.25">
      <c r="A635" s="37" t="s">
        <v>2658</v>
      </c>
      <c r="B635" s="5" t="s">
        <v>2659</v>
      </c>
      <c r="C635" s="5" t="s">
        <v>2660</v>
      </c>
      <c r="E635" s="39">
        <v>15.99</v>
      </c>
      <c r="F635" s="252">
        <v>47.97</v>
      </c>
      <c r="G635" s="5" t="s">
        <v>2661</v>
      </c>
      <c r="H635" s="1" t="s">
        <v>928</v>
      </c>
      <c r="J635" s="81">
        <v>43756</v>
      </c>
      <c r="K635" s="5" t="s">
        <v>2400</v>
      </c>
      <c r="L635" s="5" t="s">
        <v>901</v>
      </c>
      <c r="N635" s="260" t="s">
        <v>811</v>
      </c>
      <c r="O635" s="222" t="s">
        <v>811</v>
      </c>
      <c r="P635" s="5" t="s">
        <v>782</v>
      </c>
      <c r="Q635" s="37" t="s">
        <v>790</v>
      </c>
    </row>
    <row r="636" spans="1:17" x14ac:dyDescent="0.25">
      <c r="A636" s="37" t="s">
        <v>2662</v>
      </c>
      <c r="B636" s="5" t="s">
        <v>2663</v>
      </c>
      <c r="C636" s="5" t="s">
        <v>2664</v>
      </c>
      <c r="E636" s="39">
        <v>18.989999999999998</v>
      </c>
      <c r="F636" s="252">
        <v>56.97</v>
      </c>
      <c r="G636" s="5" t="s">
        <v>2665</v>
      </c>
      <c r="H636" s="1" t="s">
        <v>1079</v>
      </c>
      <c r="J636" s="81">
        <v>44180</v>
      </c>
      <c r="K636" s="5" t="s">
        <v>782</v>
      </c>
      <c r="L636" s="5" t="s">
        <v>901</v>
      </c>
      <c r="N636" s="260" t="s">
        <v>811</v>
      </c>
      <c r="O636" s="222" t="s">
        <v>811</v>
      </c>
      <c r="P636" s="5" t="s">
        <v>782</v>
      </c>
      <c r="Q636" s="37" t="s">
        <v>790</v>
      </c>
    </row>
    <row r="637" spans="1:17" x14ac:dyDescent="0.25">
      <c r="A637" s="37" t="s">
        <v>2666</v>
      </c>
      <c r="B637" s="5" t="s">
        <v>2667</v>
      </c>
      <c r="C637" s="5" t="s">
        <v>2668</v>
      </c>
      <c r="E637" s="39">
        <v>35.99</v>
      </c>
      <c r="F637" s="252">
        <v>360</v>
      </c>
      <c r="G637" s="5" t="s">
        <v>2669</v>
      </c>
      <c r="H637" s="1">
        <v>1</v>
      </c>
      <c r="J637" s="81">
        <v>45210</v>
      </c>
      <c r="L637" s="5" t="s">
        <v>901</v>
      </c>
      <c r="N637" s="260" t="s">
        <v>811</v>
      </c>
      <c r="O637" s="222" t="s">
        <v>811</v>
      </c>
      <c r="P637" s="5" t="s">
        <v>782</v>
      </c>
      <c r="Q637" s="37" t="s">
        <v>790</v>
      </c>
    </row>
    <row r="638" spans="1:17" x14ac:dyDescent="0.25">
      <c r="A638" s="37" t="s">
        <v>2670</v>
      </c>
      <c r="B638" s="5" t="s">
        <v>2671</v>
      </c>
      <c r="C638" s="5" t="s">
        <v>2672</v>
      </c>
      <c r="E638" s="39">
        <v>24</v>
      </c>
      <c r="F638" s="252">
        <v>240</v>
      </c>
      <c r="G638" s="5" t="s">
        <v>2673</v>
      </c>
      <c r="H638" s="1">
        <v>2</v>
      </c>
      <c r="J638" s="81">
        <v>45057</v>
      </c>
      <c r="K638" s="5" t="s">
        <v>2648</v>
      </c>
      <c r="L638" s="5" t="s">
        <v>2625</v>
      </c>
      <c r="N638" s="260" t="s">
        <v>780</v>
      </c>
      <c r="O638" s="222" t="s">
        <v>781</v>
      </c>
      <c r="Q638" s="37" t="s">
        <v>2469</v>
      </c>
    </row>
    <row r="639" spans="1:17" x14ac:dyDescent="0.25">
      <c r="A639" s="37" t="s">
        <v>2674</v>
      </c>
      <c r="B639" s="5" t="s">
        <v>2675</v>
      </c>
      <c r="C639" s="5" t="s">
        <v>2676</v>
      </c>
      <c r="E639" s="39">
        <v>24</v>
      </c>
      <c r="F639" s="252">
        <v>240</v>
      </c>
      <c r="G639" s="5" t="s">
        <v>2677</v>
      </c>
      <c r="H639" s="1">
        <v>4</v>
      </c>
      <c r="J639" s="81">
        <v>45559</v>
      </c>
      <c r="K639" s="5" t="s">
        <v>2648</v>
      </c>
      <c r="L639" s="5" t="s">
        <v>2625</v>
      </c>
      <c r="N639" s="260" t="s">
        <v>780</v>
      </c>
      <c r="O639" s="222" t="s">
        <v>781</v>
      </c>
      <c r="Q639" s="37" t="s">
        <v>2469</v>
      </c>
    </row>
    <row r="640" spans="1:17" x14ac:dyDescent="0.25">
      <c r="A640" s="37" t="s">
        <v>2678</v>
      </c>
      <c r="B640" s="5" t="s">
        <v>2679</v>
      </c>
      <c r="C640" s="5" t="s">
        <v>2680</v>
      </c>
      <c r="E640" s="39">
        <v>24</v>
      </c>
      <c r="F640" s="252">
        <v>240</v>
      </c>
      <c r="G640" s="5" t="s">
        <v>2681</v>
      </c>
      <c r="H640" s="1">
        <v>4</v>
      </c>
      <c r="J640" s="81">
        <v>45561</v>
      </c>
      <c r="K640" s="5" t="s">
        <v>2648</v>
      </c>
      <c r="L640" s="5" t="s">
        <v>2625</v>
      </c>
      <c r="N640" s="260" t="s">
        <v>780</v>
      </c>
      <c r="O640" s="222" t="s">
        <v>781</v>
      </c>
      <c r="Q640" s="37" t="s">
        <v>2469</v>
      </c>
    </row>
    <row r="641" spans="1:17" x14ac:dyDescent="0.25">
      <c r="A641" s="37" t="s">
        <v>2682</v>
      </c>
      <c r="B641" s="5" t="s">
        <v>2683</v>
      </c>
      <c r="C641" s="5" t="s">
        <v>2684</v>
      </c>
      <c r="E641" s="39">
        <v>29.9</v>
      </c>
      <c r="F641" s="252">
        <v>299</v>
      </c>
      <c r="G641" s="5" t="s">
        <v>2685</v>
      </c>
      <c r="H641" s="1">
        <v>4</v>
      </c>
      <c r="J641" s="81">
        <v>45624</v>
      </c>
      <c r="K641" s="5" t="s">
        <v>2648</v>
      </c>
      <c r="L641" s="5" t="s">
        <v>2625</v>
      </c>
      <c r="N641" s="260" t="s">
        <v>780</v>
      </c>
      <c r="O641" s="222" t="s">
        <v>781</v>
      </c>
      <c r="Q641" s="37" t="s">
        <v>783</v>
      </c>
    </row>
    <row r="642" spans="1:17" x14ac:dyDescent="0.25">
      <c r="A642" s="37" t="s">
        <v>2686</v>
      </c>
      <c r="B642" s="5" t="s">
        <v>2687</v>
      </c>
      <c r="C642" s="5" t="s">
        <v>2688</v>
      </c>
      <c r="E642" s="39">
        <v>24</v>
      </c>
      <c r="F642" s="252">
        <v>240</v>
      </c>
      <c r="G642" s="5" t="s">
        <v>2689</v>
      </c>
      <c r="H642" s="1">
        <v>3</v>
      </c>
      <c r="J642" s="81">
        <v>44308</v>
      </c>
      <c r="K642" s="5" t="s">
        <v>2648</v>
      </c>
      <c r="L642" s="5" t="s">
        <v>2625</v>
      </c>
      <c r="N642" s="260" t="s">
        <v>780</v>
      </c>
      <c r="O642" s="222" t="s">
        <v>781</v>
      </c>
      <c r="Q642" s="37" t="s">
        <v>2469</v>
      </c>
    </row>
    <row r="643" spans="1:17" x14ac:dyDescent="0.25">
      <c r="A643" s="37" t="s">
        <v>489</v>
      </c>
      <c r="B643" s="5" t="s">
        <v>490</v>
      </c>
      <c r="E643" s="39">
        <v>29.8</v>
      </c>
      <c r="F643" s="252">
        <v>319.93</v>
      </c>
      <c r="G643" s="5" t="s">
        <v>673</v>
      </c>
      <c r="H643" s="1">
        <v>1</v>
      </c>
      <c r="J643" s="81" t="s">
        <v>3688</v>
      </c>
      <c r="L643" s="5" t="s">
        <v>722</v>
      </c>
      <c r="N643" s="260" t="s">
        <v>796</v>
      </c>
      <c r="O643" s="222" t="s">
        <v>3733</v>
      </c>
      <c r="Q643" s="37" t="s">
        <v>323</v>
      </c>
    </row>
    <row r="644" spans="1:17" x14ac:dyDescent="0.25">
      <c r="A644" s="37" t="s">
        <v>2690</v>
      </c>
      <c r="B644" s="5" t="s">
        <v>2691</v>
      </c>
      <c r="C644" s="5" t="s">
        <v>2692</v>
      </c>
      <c r="E644" s="39">
        <v>26</v>
      </c>
      <c r="F644" s="252">
        <v>260</v>
      </c>
      <c r="G644" s="5" t="s">
        <v>2693</v>
      </c>
      <c r="H644" s="1">
        <v>8</v>
      </c>
      <c r="J644" s="81">
        <v>44512</v>
      </c>
      <c r="K644" s="5" t="s">
        <v>782</v>
      </c>
      <c r="L644" s="5" t="s">
        <v>830</v>
      </c>
      <c r="N644" s="260" t="s">
        <v>780</v>
      </c>
      <c r="O644" s="222" t="s">
        <v>781</v>
      </c>
      <c r="Q644" s="37" t="s">
        <v>783</v>
      </c>
    </row>
    <row r="645" spans="1:17" x14ac:dyDescent="0.25">
      <c r="A645" s="37" t="s">
        <v>2694</v>
      </c>
      <c r="B645" s="5" t="s">
        <v>2695</v>
      </c>
      <c r="D645" s="5" t="s">
        <v>219</v>
      </c>
      <c r="E645" s="39">
        <v>25</v>
      </c>
      <c r="F645" s="252">
        <v>250</v>
      </c>
      <c r="G645" s="5" t="s">
        <v>2696</v>
      </c>
      <c r="H645" s="1">
        <v>7</v>
      </c>
      <c r="I645" s="1" t="s">
        <v>219</v>
      </c>
      <c r="J645" s="81">
        <v>45781</v>
      </c>
      <c r="K645" s="5" t="s">
        <v>1009</v>
      </c>
      <c r="L645" s="5" t="s">
        <v>1000</v>
      </c>
      <c r="N645" s="260" t="s">
        <v>796</v>
      </c>
      <c r="O645" s="222" t="s">
        <v>3726</v>
      </c>
      <c r="Q645" s="37" t="s">
        <v>868</v>
      </c>
    </row>
    <row r="646" spans="1:17" x14ac:dyDescent="0.25">
      <c r="A646" s="37" t="s">
        <v>2697</v>
      </c>
      <c r="B646" s="5" t="s">
        <v>2698</v>
      </c>
      <c r="C646" s="5" t="s">
        <v>2699</v>
      </c>
      <c r="E646" s="39">
        <v>0</v>
      </c>
      <c r="F646" s="252">
        <v>300</v>
      </c>
      <c r="G646" s="5" t="s">
        <v>2700</v>
      </c>
      <c r="H646" s="1">
        <v>3</v>
      </c>
      <c r="J646" s="81">
        <v>45597</v>
      </c>
      <c r="L646" s="5" t="s">
        <v>901</v>
      </c>
      <c r="N646" s="260" t="s">
        <v>811</v>
      </c>
      <c r="O646" s="222" t="s">
        <v>811</v>
      </c>
      <c r="P646" s="5" t="s">
        <v>782</v>
      </c>
      <c r="Q646" s="37" t="s">
        <v>868</v>
      </c>
    </row>
    <row r="647" spans="1:17" x14ac:dyDescent="0.25">
      <c r="A647" s="37" t="s">
        <v>2701</v>
      </c>
      <c r="B647" s="5" t="s">
        <v>2702</v>
      </c>
      <c r="C647" s="5" t="s">
        <v>2703</v>
      </c>
      <c r="E647" s="39">
        <v>26.9</v>
      </c>
      <c r="F647" s="252">
        <v>269</v>
      </c>
      <c r="G647" s="5" t="s">
        <v>2704</v>
      </c>
      <c r="H647" s="1">
        <v>4</v>
      </c>
      <c r="J647" s="81">
        <v>45212</v>
      </c>
      <c r="K647" s="5" t="s">
        <v>894</v>
      </c>
      <c r="L647" s="5" t="s">
        <v>1170</v>
      </c>
      <c r="N647" s="260" t="s">
        <v>780</v>
      </c>
      <c r="O647" s="222" t="s">
        <v>789</v>
      </c>
      <c r="Q647" s="37" t="s">
        <v>783</v>
      </c>
    </row>
    <row r="648" spans="1:17" x14ac:dyDescent="0.25">
      <c r="A648" s="37" t="s">
        <v>2705</v>
      </c>
      <c r="B648" s="5" t="s">
        <v>2706</v>
      </c>
      <c r="C648" s="5" t="s">
        <v>2707</v>
      </c>
      <c r="E648" s="39">
        <v>38</v>
      </c>
      <c r="F648" s="252">
        <v>114</v>
      </c>
      <c r="G648" s="5" t="s">
        <v>2708</v>
      </c>
      <c r="H648" s="1" t="s">
        <v>899</v>
      </c>
      <c r="J648" s="81">
        <v>41820</v>
      </c>
      <c r="K648" s="5" t="s">
        <v>900</v>
      </c>
      <c r="L648" s="5" t="s">
        <v>901</v>
      </c>
      <c r="N648" s="260" t="s">
        <v>811</v>
      </c>
      <c r="O648" s="222" t="s">
        <v>811</v>
      </c>
      <c r="P648" s="5" t="s">
        <v>782</v>
      </c>
      <c r="Q648" s="37" t="s">
        <v>790</v>
      </c>
    </row>
    <row r="649" spans="1:17" x14ac:dyDescent="0.25">
      <c r="A649" s="37" t="s">
        <v>2709</v>
      </c>
      <c r="B649" s="5" t="s">
        <v>35</v>
      </c>
      <c r="D649" s="5" t="s">
        <v>219</v>
      </c>
      <c r="E649" s="39">
        <v>25</v>
      </c>
      <c r="F649" s="252">
        <v>250</v>
      </c>
      <c r="G649" s="255" t="s">
        <v>2710</v>
      </c>
      <c r="H649" s="1" t="s">
        <v>2711</v>
      </c>
      <c r="I649" s="1" t="s">
        <v>219</v>
      </c>
      <c r="J649" s="81">
        <v>45597</v>
      </c>
      <c r="K649" s="5" t="s">
        <v>867</v>
      </c>
      <c r="L649" s="5" t="s">
        <v>901</v>
      </c>
      <c r="N649" s="260" t="s">
        <v>907</v>
      </c>
      <c r="O649" s="222" t="s">
        <v>33</v>
      </c>
      <c r="P649" s="5" t="s">
        <v>1160</v>
      </c>
      <c r="Q649" s="37" t="s">
        <v>868</v>
      </c>
    </row>
    <row r="650" spans="1:17" x14ac:dyDescent="0.25">
      <c r="A650" s="37" t="s">
        <v>2712</v>
      </c>
      <c r="B650" s="5" t="s">
        <v>2713</v>
      </c>
      <c r="C650" s="5" t="s">
        <v>2714</v>
      </c>
      <c r="E650" s="39">
        <v>24</v>
      </c>
      <c r="F650" s="252">
        <v>240</v>
      </c>
      <c r="G650" s="5" t="s">
        <v>2715</v>
      </c>
      <c r="H650" s="1">
        <v>1</v>
      </c>
      <c r="J650" s="81">
        <v>44816</v>
      </c>
      <c r="K650" s="5" t="s">
        <v>778</v>
      </c>
      <c r="L650" s="5" t="s">
        <v>1125</v>
      </c>
      <c r="N650" s="260" t="s">
        <v>780</v>
      </c>
      <c r="O650" s="222" t="s">
        <v>781</v>
      </c>
      <c r="Q650" s="37" t="s">
        <v>2469</v>
      </c>
    </row>
    <row r="651" spans="1:17" x14ac:dyDescent="0.25">
      <c r="A651" s="37" t="s">
        <v>2716</v>
      </c>
      <c r="B651" s="5" t="s">
        <v>2717</v>
      </c>
      <c r="C651" s="5" t="s">
        <v>2718</v>
      </c>
      <c r="E651" s="39">
        <v>24.9</v>
      </c>
      <c r="F651" s="252">
        <v>249</v>
      </c>
      <c r="G651" s="5" t="s">
        <v>2719</v>
      </c>
      <c r="H651" s="1">
        <v>1</v>
      </c>
      <c r="J651" s="81">
        <v>45618</v>
      </c>
      <c r="L651" s="5" t="s">
        <v>2720</v>
      </c>
      <c r="N651" s="260" t="s">
        <v>780</v>
      </c>
      <c r="O651" s="222" t="s">
        <v>781</v>
      </c>
      <c r="Q651" s="37" t="s">
        <v>819</v>
      </c>
    </row>
    <row r="652" spans="1:17" x14ac:dyDescent="0.25">
      <c r="A652" s="37" t="s">
        <v>2721</v>
      </c>
      <c r="B652" s="5" t="s">
        <v>2722</v>
      </c>
      <c r="C652" s="5" t="s">
        <v>2723</v>
      </c>
      <c r="E652" s="39">
        <v>36.99</v>
      </c>
      <c r="F652" s="252">
        <v>370</v>
      </c>
      <c r="G652" s="5" t="s">
        <v>2724</v>
      </c>
      <c r="H652" s="1">
        <v>3</v>
      </c>
      <c r="J652" s="81">
        <v>45589</v>
      </c>
      <c r="K652" s="5" t="s">
        <v>782</v>
      </c>
      <c r="L652" s="5" t="s">
        <v>901</v>
      </c>
      <c r="N652" s="260" t="s">
        <v>907</v>
      </c>
      <c r="O652" s="222" t="s">
        <v>33</v>
      </c>
      <c r="P652" s="5" t="s">
        <v>908</v>
      </c>
      <c r="Q652" s="37" t="s">
        <v>790</v>
      </c>
    </row>
    <row r="653" spans="1:17" x14ac:dyDescent="0.25">
      <c r="A653" s="37" t="s">
        <v>2725</v>
      </c>
      <c r="B653" s="5" t="s">
        <v>2726</v>
      </c>
      <c r="C653" s="5" t="s">
        <v>2727</v>
      </c>
      <c r="E653" s="39">
        <v>34.99</v>
      </c>
      <c r="F653" s="252">
        <v>350</v>
      </c>
      <c r="G653" s="5" t="s">
        <v>2728</v>
      </c>
      <c r="H653" s="1">
        <v>1</v>
      </c>
      <c r="J653" s="81">
        <v>45894</v>
      </c>
      <c r="L653" s="5" t="s">
        <v>901</v>
      </c>
      <c r="N653" s="260" t="s">
        <v>907</v>
      </c>
      <c r="O653" s="222" t="s">
        <v>33</v>
      </c>
      <c r="P653" s="5" t="s">
        <v>1019</v>
      </c>
      <c r="Q653" s="37" t="s">
        <v>790</v>
      </c>
    </row>
    <row r="654" spans="1:17" x14ac:dyDescent="0.25">
      <c r="A654" s="37" t="s">
        <v>2729</v>
      </c>
      <c r="B654" s="5" t="s">
        <v>2730</v>
      </c>
      <c r="C654" s="5" t="s">
        <v>2731</v>
      </c>
      <c r="E654" s="39">
        <v>33.99</v>
      </c>
      <c r="F654" s="252">
        <v>340</v>
      </c>
      <c r="G654" s="5" t="s">
        <v>2732</v>
      </c>
      <c r="H654" s="1">
        <v>1</v>
      </c>
      <c r="J654" s="81">
        <v>45092</v>
      </c>
      <c r="K654" s="5" t="s">
        <v>782</v>
      </c>
      <c r="L654" s="5" t="s">
        <v>901</v>
      </c>
      <c r="N654" s="260" t="s">
        <v>907</v>
      </c>
      <c r="O654" s="222" t="s">
        <v>33</v>
      </c>
      <c r="P654" s="5" t="s">
        <v>908</v>
      </c>
      <c r="Q654" s="37" t="s">
        <v>790</v>
      </c>
    </row>
    <row r="655" spans="1:17" x14ac:dyDescent="0.25">
      <c r="A655" s="37" t="s">
        <v>2733</v>
      </c>
      <c r="B655" s="5" t="s">
        <v>2734</v>
      </c>
      <c r="C655" s="5" t="s">
        <v>2735</v>
      </c>
      <c r="E655" s="39">
        <v>29</v>
      </c>
      <c r="F655" s="252">
        <v>290</v>
      </c>
      <c r="G655" s="5" t="s">
        <v>2736</v>
      </c>
      <c r="H655" s="1">
        <v>1</v>
      </c>
      <c r="J655" s="81">
        <v>45523</v>
      </c>
      <c r="K655" s="5" t="s">
        <v>1346</v>
      </c>
      <c r="L655" s="5" t="s">
        <v>1151</v>
      </c>
      <c r="N655" s="260" t="s">
        <v>780</v>
      </c>
      <c r="O655" s="222" t="s">
        <v>781</v>
      </c>
      <c r="Q655" s="37" t="s">
        <v>1347</v>
      </c>
    </row>
    <row r="656" spans="1:17" x14ac:dyDescent="0.25">
      <c r="A656" s="37" t="s">
        <v>2741</v>
      </c>
      <c r="B656" s="5" t="s">
        <v>2742</v>
      </c>
      <c r="C656" s="5" t="s">
        <v>2743</v>
      </c>
      <c r="E656" s="39">
        <v>29.9</v>
      </c>
      <c r="F656" s="252">
        <v>299</v>
      </c>
      <c r="G656" s="5" t="s">
        <v>2744</v>
      </c>
      <c r="H656" s="1">
        <v>2</v>
      </c>
      <c r="J656" s="81">
        <v>45947</v>
      </c>
      <c r="K656" s="5" t="s">
        <v>802</v>
      </c>
      <c r="L656" s="5" t="s">
        <v>862</v>
      </c>
      <c r="N656" s="260" t="s">
        <v>796</v>
      </c>
      <c r="O656" s="222" t="s">
        <v>3726</v>
      </c>
      <c r="Q656" s="37" t="s">
        <v>783</v>
      </c>
    </row>
    <row r="657" spans="1:17" x14ac:dyDescent="0.25">
      <c r="A657" s="37" t="s">
        <v>2745</v>
      </c>
      <c r="B657" s="5" t="s">
        <v>2746</v>
      </c>
      <c r="C657" s="5" t="s">
        <v>2747</v>
      </c>
      <c r="E657" s="39">
        <v>26.9</v>
      </c>
      <c r="F657" s="252">
        <v>269</v>
      </c>
      <c r="G657" s="5" t="s">
        <v>2748</v>
      </c>
      <c r="H657" s="1">
        <v>1</v>
      </c>
      <c r="J657" s="81">
        <v>45777</v>
      </c>
      <c r="K657" s="5" t="s">
        <v>1314</v>
      </c>
      <c r="L657" s="5" t="s">
        <v>1055</v>
      </c>
      <c r="N657" s="260" t="s">
        <v>780</v>
      </c>
      <c r="O657" s="222" t="s">
        <v>789</v>
      </c>
      <c r="Q657" s="37" t="s">
        <v>783</v>
      </c>
    </row>
    <row r="658" spans="1:17" x14ac:dyDescent="0.25">
      <c r="A658" s="37" t="s">
        <v>2749</v>
      </c>
      <c r="B658" s="5" t="s">
        <v>2750</v>
      </c>
      <c r="C658" s="5" t="s">
        <v>2751</v>
      </c>
      <c r="E658" s="39">
        <v>29.9</v>
      </c>
      <c r="F658" s="252">
        <v>299</v>
      </c>
      <c r="G658" s="5" t="s">
        <v>2752</v>
      </c>
      <c r="H658" s="1">
        <v>2</v>
      </c>
      <c r="J658" s="81">
        <v>44938</v>
      </c>
      <c r="K658" s="5" t="s">
        <v>894</v>
      </c>
      <c r="L658" s="5" t="s">
        <v>1055</v>
      </c>
      <c r="N658" s="260" t="s">
        <v>780</v>
      </c>
      <c r="O658" s="222" t="s">
        <v>789</v>
      </c>
      <c r="Q658" s="37" t="s">
        <v>783</v>
      </c>
    </row>
    <row r="659" spans="1:17" x14ac:dyDescent="0.25">
      <c r="A659" s="37" t="s">
        <v>521</v>
      </c>
      <c r="B659" s="5" t="s">
        <v>522</v>
      </c>
      <c r="E659" s="39">
        <v>129</v>
      </c>
      <c r="F659" s="252">
        <v>1389.93</v>
      </c>
      <c r="G659" s="5" t="s">
        <v>689</v>
      </c>
      <c r="H659" s="1">
        <v>14</v>
      </c>
      <c r="J659" s="81" t="s">
        <v>3693</v>
      </c>
      <c r="L659" s="5" t="s">
        <v>728</v>
      </c>
      <c r="N659" s="260" t="s">
        <v>796</v>
      </c>
      <c r="O659" s="222" t="s">
        <v>3731</v>
      </c>
      <c r="Q659" s="37" t="s">
        <v>324</v>
      </c>
    </row>
    <row r="660" spans="1:17" x14ac:dyDescent="0.25">
      <c r="A660" s="37" t="s">
        <v>2753</v>
      </c>
      <c r="B660" s="5" t="s">
        <v>2754</v>
      </c>
      <c r="C660" s="5" t="s">
        <v>2755</v>
      </c>
      <c r="E660" s="39">
        <v>16.989999999999998</v>
      </c>
      <c r="F660" s="252">
        <v>169.9</v>
      </c>
      <c r="G660" s="5" t="s">
        <v>2756</v>
      </c>
      <c r="H660" s="1" t="s">
        <v>899</v>
      </c>
      <c r="J660" s="81">
        <v>44363</v>
      </c>
      <c r="K660" s="5" t="s">
        <v>782</v>
      </c>
      <c r="L660" s="5" t="s">
        <v>901</v>
      </c>
      <c r="N660" s="260" t="s">
        <v>811</v>
      </c>
      <c r="O660" s="222" t="s">
        <v>811</v>
      </c>
      <c r="P660" s="5" t="s">
        <v>782</v>
      </c>
      <c r="Q660" s="37" t="s">
        <v>790</v>
      </c>
    </row>
    <row r="661" spans="1:17" x14ac:dyDescent="0.25">
      <c r="A661" s="37" t="s">
        <v>2757</v>
      </c>
      <c r="B661" s="5" t="s">
        <v>2758</v>
      </c>
      <c r="C661" s="5" t="s">
        <v>2759</v>
      </c>
      <c r="E661" s="39">
        <v>21.99</v>
      </c>
      <c r="F661" s="252">
        <v>219.89999999999998</v>
      </c>
      <c r="G661" s="5" t="s">
        <v>2760</v>
      </c>
      <c r="H661" s="1">
        <v>3</v>
      </c>
      <c r="J661" s="81">
        <v>44697</v>
      </c>
      <c r="K661" s="5" t="s">
        <v>782</v>
      </c>
      <c r="L661" s="5" t="s">
        <v>788</v>
      </c>
      <c r="N661" s="260" t="s">
        <v>780</v>
      </c>
      <c r="O661" s="222" t="s">
        <v>789</v>
      </c>
      <c r="Q661" s="37" t="s">
        <v>790</v>
      </c>
    </row>
    <row r="662" spans="1:17" x14ac:dyDescent="0.25">
      <c r="A662" s="37" t="s">
        <v>2761</v>
      </c>
      <c r="B662" s="5" t="s">
        <v>2762</v>
      </c>
      <c r="C662" s="5" t="s">
        <v>2763</v>
      </c>
      <c r="E662" s="39">
        <v>21.99</v>
      </c>
      <c r="F662" s="252">
        <v>219.9</v>
      </c>
      <c r="G662" s="5" t="s">
        <v>2764</v>
      </c>
      <c r="H662" s="1" t="s">
        <v>1079</v>
      </c>
      <c r="J662" s="81">
        <v>44309</v>
      </c>
      <c r="K662" s="5" t="s">
        <v>782</v>
      </c>
      <c r="L662" s="5" t="s">
        <v>901</v>
      </c>
      <c r="N662" s="260" t="s">
        <v>811</v>
      </c>
      <c r="O662" s="222" t="s">
        <v>811</v>
      </c>
      <c r="P662" s="5" t="s">
        <v>782</v>
      </c>
      <c r="Q662" s="37" t="s">
        <v>790</v>
      </c>
    </row>
    <row r="663" spans="1:17" x14ac:dyDescent="0.25">
      <c r="A663" s="37" t="s">
        <v>2765</v>
      </c>
      <c r="B663" s="5" t="s">
        <v>2766</v>
      </c>
      <c r="C663" s="5" t="s">
        <v>2767</v>
      </c>
      <c r="E663" s="39">
        <v>21.99</v>
      </c>
      <c r="F663" s="252">
        <v>219.89999999999998</v>
      </c>
      <c r="G663" s="5" t="s">
        <v>2768</v>
      </c>
      <c r="H663" s="1" t="s">
        <v>1079</v>
      </c>
      <c r="J663" s="81">
        <v>44768</v>
      </c>
      <c r="K663" s="5" t="s">
        <v>782</v>
      </c>
      <c r="L663" s="5" t="s">
        <v>1187</v>
      </c>
      <c r="N663" s="260" t="s">
        <v>780</v>
      </c>
      <c r="O663" s="222" t="s">
        <v>789</v>
      </c>
      <c r="Q663" s="37" t="s">
        <v>790</v>
      </c>
    </row>
    <row r="664" spans="1:17" x14ac:dyDescent="0.25">
      <c r="A664" s="37" t="s">
        <v>2769</v>
      </c>
      <c r="B664" s="5" t="s">
        <v>2770</v>
      </c>
      <c r="C664" s="5" t="s">
        <v>2771</v>
      </c>
      <c r="E664" s="39">
        <v>23.99</v>
      </c>
      <c r="F664" s="252">
        <v>239.89999999999998</v>
      </c>
      <c r="G664" s="5" t="s">
        <v>2772</v>
      </c>
      <c r="H664" s="1" t="s">
        <v>1079</v>
      </c>
      <c r="J664" s="81">
        <v>44882</v>
      </c>
      <c r="L664" s="5" t="s">
        <v>788</v>
      </c>
      <c r="N664" s="260" t="s">
        <v>780</v>
      </c>
      <c r="O664" s="222" t="s">
        <v>789</v>
      </c>
      <c r="Q664" s="37" t="s">
        <v>790</v>
      </c>
    </row>
    <row r="665" spans="1:17" x14ac:dyDescent="0.25">
      <c r="A665" s="37" t="s">
        <v>2773</v>
      </c>
      <c r="B665" s="5" t="s">
        <v>2774</v>
      </c>
      <c r="C665" s="5" t="s">
        <v>2775</v>
      </c>
      <c r="E665" s="39">
        <v>24</v>
      </c>
      <c r="F665" s="252">
        <v>240</v>
      </c>
      <c r="G665" s="5" t="s">
        <v>2776</v>
      </c>
      <c r="H665" s="1">
        <v>2</v>
      </c>
      <c r="J665" s="81">
        <v>45260</v>
      </c>
      <c r="K665" s="5" t="s">
        <v>2581</v>
      </c>
      <c r="L665" s="5" t="s">
        <v>1151</v>
      </c>
      <c r="N665" s="260" t="s">
        <v>780</v>
      </c>
      <c r="O665" s="222" t="s">
        <v>781</v>
      </c>
      <c r="Q665" s="37" t="s">
        <v>1255</v>
      </c>
    </row>
    <row r="666" spans="1:17" x14ac:dyDescent="0.25">
      <c r="A666" s="37" t="s">
        <v>2780</v>
      </c>
      <c r="B666" s="5" t="s">
        <v>2781</v>
      </c>
      <c r="C666" s="5" t="s">
        <v>2782</v>
      </c>
      <c r="E666" s="39">
        <v>15.99</v>
      </c>
      <c r="F666" s="252">
        <v>47.97</v>
      </c>
      <c r="G666" s="5" t="s">
        <v>2783</v>
      </c>
      <c r="H666" s="1" t="s">
        <v>2784</v>
      </c>
      <c r="J666" s="81">
        <v>42804</v>
      </c>
      <c r="K666" s="5" t="s">
        <v>1036</v>
      </c>
      <c r="L666" s="5" t="s">
        <v>901</v>
      </c>
      <c r="N666" s="260" t="s">
        <v>811</v>
      </c>
      <c r="O666" s="222" t="s">
        <v>811</v>
      </c>
      <c r="P666" s="5" t="s">
        <v>782</v>
      </c>
      <c r="Q666" s="37" t="s">
        <v>790</v>
      </c>
    </row>
    <row r="667" spans="1:17" x14ac:dyDescent="0.25">
      <c r="A667" s="37" t="s">
        <v>2785</v>
      </c>
      <c r="B667" s="5" t="s">
        <v>2786</v>
      </c>
      <c r="C667" s="5" t="s">
        <v>2787</v>
      </c>
      <c r="E667" s="39">
        <v>8.99</v>
      </c>
      <c r="F667" s="252">
        <v>26.97</v>
      </c>
      <c r="G667" s="5" t="s">
        <v>2788</v>
      </c>
      <c r="H667" s="1" t="s">
        <v>899</v>
      </c>
      <c r="J667" s="81">
        <v>42804</v>
      </c>
      <c r="K667" s="5" t="s">
        <v>1036</v>
      </c>
      <c r="L667" s="5" t="s">
        <v>901</v>
      </c>
      <c r="N667" s="260" t="s">
        <v>811</v>
      </c>
      <c r="O667" s="222" t="s">
        <v>811</v>
      </c>
      <c r="P667" s="5" t="s">
        <v>782</v>
      </c>
      <c r="Q667" s="37" t="s">
        <v>790</v>
      </c>
    </row>
    <row r="668" spans="1:17" x14ac:dyDescent="0.25">
      <c r="A668" s="37" t="s">
        <v>2789</v>
      </c>
      <c r="B668" s="5" t="s">
        <v>2790</v>
      </c>
      <c r="C668" s="5" t="s">
        <v>2791</v>
      </c>
      <c r="E668" s="39">
        <v>8.99</v>
      </c>
      <c r="F668" s="252">
        <v>26.97</v>
      </c>
      <c r="G668" s="5" t="s">
        <v>2792</v>
      </c>
      <c r="H668" s="1" t="s">
        <v>1352</v>
      </c>
      <c r="J668" s="81">
        <v>42917</v>
      </c>
      <c r="K668" s="5" t="s">
        <v>1036</v>
      </c>
      <c r="L668" s="5" t="s">
        <v>901</v>
      </c>
      <c r="N668" s="260" t="s">
        <v>811</v>
      </c>
      <c r="O668" s="222" t="s">
        <v>811</v>
      </c>
      <c r="P668" s="5" t="s">
        <v>782</v>
      </c>
      <c r="Q668" s="37" t="s">
        <v>790</v>
      </c>
    </row>
    <row r="669" spans="1:17" x14ac:dyDescent="0.25">
      <c r="A669" s="37" t="s">
        <v>2793</v>
      </c>
      <c r="B669" s="5" t="s">
        <v>2794</v>
      </c>
      <c r="C669" s="5" t="s">
        <v>2795</v>
      </c>
      <c r="E669" s="39">
        <v>26</v>
      </c>
      <c r="F669" s="252">
        <v>260</v>
      </c>
      <c r="G669" s="5" t="s">
        <v>2796</v>
      </c>
      <c r="H669" s="1">
        <v>1</v>
      </c>
      <c r="J669" s="81">
        <v>44370</v>
      </c>
      <c r="K669" s="5" t="s">
        <v>856</v>
      </c>
      <c r="L669" s="5" t="s">
        <v>852</v>
      </c>
      <c r="N669" s="260" t="s">
        <v>780</v>
      </c>
      <c r="O669" s="222" t="s">
        <v>781</v>
      </c>
      <c r="Q669" s="37" t="s">
        <v>783</v>
      </c>
    </row>
    <row r="670" spans="1:17" x14ac:dyDescent="0.25">
      <c r="A670" s="37" t="s">
        <v>2801</v>
      </c>
      <c r="B670" s="5" t="s">
        <v>2802</v>
      </c>
      <c r="C670" s="5" t="s">
        <v>2803</v>
      </c>
      <c r="E670" s="39">
        <v>24</v>
      </c>
      <c r="F670" s="252">
        <v>240</v>
      </c>
      <c r="G670" s="5" t="s">
        <v>2804</v>
      </c>
      <c r="H670" s="1">
        <v>2</v>
      </c>
      <c r="J670" s="81">
        <v>45268</v>
      </c>
      <c r="K670" s="5" t="s">
        <v>845</v>
      </c>
      <c r="L670" s="5" t="s">
        <v>1125</v>
      </c>
      <c r="N670" s="260" t="s">
        <v>780</v>
      </c>
      <c r="O670" s="222" t="s">
        <v>781</v>
      </c>
      <c r="Q670" s="37" t="s">
        <v>783</v>
      </c>
    </row>
    <row r="671" spans="1:17" x14ac:dyDescent="0.25">
      <c r="A671" s="37" t="s">
        <v>2805</v>
      </c>
      <c r="B671" s="5" t="s">
        <v>2806</v>
      </c>
      <c r="C671" s="5" t="s">
        <v>2807</v>
      </c>
      <c r="E671" s="39">
        <v>25.99</v>
      </c>
      <c r="F671" s="252">
        <v>259.89999999999998</v>
      </c>
      <c r="G671" s="5" t="s">
        <v>2808</v>
      </c>
      <c r="H671" s="1">
        <v>1</v>
      </c>
      <c r="J671" s="81">
        <v>44571</v>
      </c>
      <c r="K671" s="5" t="s">
        <v>782</v>
      </c>
      <c r="L671" s="5" t="s">
        <v>1187</v>
      </c>
      <c r="N671" s="260" t="s">
        <v>780</v>
      </c>
      <c r="O671" s="222" t="s">
        <v>789</v>
      </c>
      <c r="Q671" s="37" t="s">
        <v>790</v>
      </c>
    </row>
    <row r="672" spans="1:17" x14ac:dyDescent="0.25">
      <c r="A672" s="37" t="s">
        <v>2809</v>
      </c>
      <c r="B672" s="5" t="s">
        <v>2810</v>
      </c>
      <c r="C672" s="5" t="s">
        <v>2811</v>
      </c>
      <c r="E672" s="39">
        <v>38</v>
      </c>
      <c r="F672" s="252">
        <v>380</v>
      </c>
      <c r="G672" s="5" t="s">
        <v>2812</v>
      </c>
      <c r="H672" s="1">
        <v>2</v>
      </c>
      <c r="J672" s="81">
        <v>44452</v>
      </c>
      <c r="K672" s="5" t="s">
        <v>2813</v>
      </c>
      <c r="L672" s="5" t="s">
        <v>1170</v>
      </c>
      <c r="N672" s="260" t="s">
        <v>780</v>
      </c>
      <c r="O672" s="222" t="s">
        <v>789</v>
      </c>
      <c r="Q672" s="37" t="s">
        <v>783</v>
      </c>
    </row>
    <row r="673" spans="1:17" x14ac:dyDescent="0.25">
      <c r="A673" s="37" t="s">
        <v>2814</v>
      </c>
      <c r="B673" s="5" t="s">
        <v>2815</v>
      </c>
      <c r="C673" s="5" t="s">
        <v>2816</v>
      </c>
      <c r="E673" s="39">
        <v>16.989999999999998</v>
      </c>
      <c r="F673" s="252">
        <v>169.89999999999998</v>
      </c>
      <c r="G673" s="5" t="s">
        <v>2817</v>
      </c>
      <c r="H673" s="1">
        <v>4</v>
      </c>
      <c r="J673" s="81">
        <v>42479</v>
      </c>
      <c r="K673" s="5" t="s">
        <v>782</v>
      </c>
      <c r="L673" s="5" t="s">
        <v>901</v>
      </c>
      <c r="N673" s="260" t="s">
        <v>811</v>
      </c>
      <c r="O673" s="222" t="s">
        <v>811</v>
      </c>
      <c r="P673" s="5" t="s">
        <v>782</v>
      </c>
      <c r="Q673" s="37" t="s">
        <v>790</v>
      </c>
    </row>
    <row r="674" spans="1:17" x14ac:dyDescent="0.25">
      <c r="A674" s="37" t="s">
        <v>2818</v>
      </c>
      <c r="B674" s="5" t="s">
        <v>2819</v>
      </c>
      <c r="C674" s="5" t="s">
        <v>2820</v>
      </c>
      <c r="E674" s="39">
        <v>25</v>
      </c>
      <c r="F674" s="252">
        <v>250</v>
      </c>
      <c r="G674" s="5" t="s">
        <v>2821</v>
      </c>
      <c r="H674" s="1">
        <v>8</v>
      </c>
      <c r="J674" s="81">
        <v>45352</v>
      </c>
      <c r="K674" s="5" t="s">
        <v>867</v>
      </c>
      <c r="L674" s="5" t="s">
        <v>788</v>
      </c>
      <c r="N674" s="260" t="s">
        <v>780</v>
      </c>
      <c r="O674" s="222" t="s">
        <v>789</v>
      </c>
      <c r="Q674" s="37" t="s">
        <v>868</v>
      </c>
    </row>
    <row r="675" spans="1:17" x14ac:dyDescent="0.25">
      <c r="A675" s="37" t="s">
        <v>483</v>
      </c>
      <c r="B675" s="5" t="s">
        <v>484</v>
      </c>
      <c r="E675" s="39">
        <v>38</v>
      </c>
      <c r="F675" s="252">
        <v>416.23</v>
      </c>
      <c r="G675" s="5" t="s">
        <v>670</v>
      </c>
      <c r="H675" s="1">
        <v>1</v>
      </c>
      <c r="J675" s="81" t="s">
        <v>3712</v>
      </c>
      <c r="L675" s="5" t="s">
        <v>722</v>
      </c>
      <c r="N675" s="260" t="s">
        <v>796</v>
      </c>
      <c r="O675" s="222" t="s">
        <v>3733</v>
      </c>
      <c r="Q675" s="37" t="s">
        <v>323</v>
      </c>
    </row>
    <row r="676" spans="1:17" x14ac:dyDescent="0.25">
      <c r="A676" s="37" t="s">
        <v>2822</v>
      </c>
      <c r="B676" s="5" t="s">
        <v>2823</v>
      </c>
      <c r="C676" s="5" t="s">
        <v>2824</v>
      </c>
      <c r="E676" s="39">
        <v>38</v>
      </c>
      <c r="F676" s="252">
        <v>114</v>
      </c>
      <c r="G676" s="5" t="s">
        <v>2825</v>
      </c>
      <c r="H676" s="1" t="s">
        <v>899</v>
      </c>
      <c r="J676" s="81">
        <v>41817</v>
      </c>
      <c r="K676" s="5" t="s">
        <v>2826</v>
      </c>
      <c r="L676" s="5" t="s">
        <v>901</v>
      </c>
      <c r="N676" s="260" t="s">
        <v>811</v>
      </c>
      <c r="O676" s="222" t="s">
        <v>811</v>
      </c>
      <c r="P676" s="5" t="s">
        <v>782</v>
      </c>
      <c r="Q676" s="37" t="s">
        <v>790</v>
      </c>
    </row>
    <row r="677" spans="1:17" x14ac:dyDescent="0.25">
      <c r="A677" s="37" t="s">
        <v>2827</v>
      </c>
      <c r="B677" s="5" t="s">
        <v>2828</v>
      </c>
      <c r="C677" s="5" t="s">
        <v>2829</v>
      </c>
      <c r="E677" s="39">
        <v>16.989999999999998</v>
      </c>
      <c r="F677" s="252">
        <v>169.9</v>
      </c>
      <c r="G677" s="5" t="s">
        <v>2830</v>
      </c>
      <c r="H677" s="1" t="s">
        <v>1079</v>
      </c>
      <c r="J677" s="81">
        <v>42479</v>
      </c>
      <c r="K677" s="5" t="s">
        <v>1444</v>
      </c>
      <c r="L677" s="5" t="s">
        <v>901</v>
      </c>
      <c r="N677" s="260" t="s">
        <v>811</v>
      </c>
      <c r="O677" s="222" t="s">
        <v>811</v>
      </c>
      <c r="P677" s="5" t="s">
        <v>782</v>
      </c>
      <c r="Q677" s="37" t="s">
        <v>790</v>
      </c>
    </row>
    <row r="678" spans="1:17" x14ac:dyDescent="0.25">
      <c r="A678" s="37" t="s">
        <v>2831</v>
      </c>
      <c r="B678" s="5" t="s">
        <v>2832</v>
      </c>
      <c r="C678" s="5" t="s">
        <v>2833</v>
      </c>
      <c r="E678" s="39">
        <v>26.9</v>
      </c>
      <c r="F678" s="252">
        <v>269</v>
      </c>
      <c r="G678" s="5" t="s">
        <v>2834</v>
      </c>
      <c r="H678" s="1">
        <v>5</v>
      </c>
      <c r="J678" s="81">
        <v>45475</v>
      </c>
      <c r="K678" s="5" t="s">
        <v>1940</v>
      </c>
      <c r="L678" s="5" t="s">
        <v>1187</v>
      </c>
      <c r="N678" s="260" t="s">
        <v>780</v>
      </c>
      <c r="O678" s="222" t="s">
        <v>789</v>
      </c>
      <c r="Q678" s="37" t="s">
        <v>783</v>
      </c>
    </row>
    <row r="679" spans="1:17" x14ac:dyDescent="0.25">
      <c r="A679" s="37" t="s">
        <v>2838</v>
      </c>
      <c r="B679" s="5" t="s">
        <v>2839</v>
      </c>
      <c r="C679" s="5" t="s">
        <v>2840</v>
      </c>
      <c r="E679" s="39">
        <v>0</v>
      </c>
      <c r="F679" s="252">
        <v>57</v>
      </c>
      <c r="G679" s="5" t="s">
        <v>2841</v>
      </c>
      <c r="H679" s="1">
        <v>6</v>
      </c>
      <c r="J679" s="81">
        <v>46041</v>
      </c>
      <c r="K679" s="5" t="s">
        <v>2400</v>
      </c>
      <c r="L679" s="5" t="s">
        <v>901</v>
      </c>
      <c r="N679" s="260" t="s">
        <v>811</v>
      </c>
      <c r="O679" s="222" t="s">
        <v>811</v>
      </c>
      <c r="P679" s="5" t="s">
        <v>782</v>
      </c>
      <c r="Q679" s="37" t="s">
        <v>790</v>
      </c>
    </row>
    <row r="680" spans="1:17" x14ac:dyDescent="0.25">
      <c r="A680" s="37" t="s">
        <v>2842</v>
      </c>
      <c r="B680" s="5" t="s">
        <v>2843</v>
      </c>
      <c r="C680" s="5" t="s">
        <v>2844</v>
      </c>
      <c r="E680" s="39">
        <v>12.99</v>
      </c>
      <c r="F680" s="252">
        <v>38.97</v>
      </c>
      <c r="G680" s="5" t="s">
        <v>2845</v>
      </c>
      <c r="H680" s="1" t="s">
        <v>2846</v>
      </c>
      <c r="J680" s="81">
        <v>43117</v>
      </c>
      <c r="K680" s="5" t="s">
        <v>2400</v>
      </c>
      <c r="L680" s="5" t="s">
        <v>901</v>
      </c>
      <c r="N680" s="260" t="s">
        <v>811</v>
      </c>
      <c r="O680" s="222" t="s">
        <v>811</v>
      </c>
      <c r="P680" s="5" t="s">
        <v>782</v>
      </c>
      <c r="Q680" s="37" t="s">
        <v>790</v>
      </c>
    </row>
    <row r="681" spans="1:17" x14ac:dyDescent="0.25">
      <c r="A681" s="37" t="s">
        <v>2847</v>
      </c>
      <c r="B681" s="5" t="s">
        <v>2848</v>
      </c>
      <c r="C681" s="5" t="s">
        <v>2849</v>
      </c>
      <c r="E681" s="39">
        <v>26</v>
      </c>
      <c r="F681" s="252">
        <v>260</v>
      </c>
      <c r="G681" s="5" t="s">
        <v>2850</v>
      </c>
      <c r="H681" s="1">
        <v>3</v>
      </c>
      <c r="J681" s="81">
        <v>44522</v>
      </c>
      <c r="K681" s="5" t="s">
        <v>856</v>
      </c>
      <c r="L681" s="5" t="s">
        <v>852</v>
      </c>
      <c r="N681" s="260" t="s">
        <v>780</v>
      </c>
      <c r="O681" s="222" t="s">
        <v>781</v>
      </c>
      <c r="Q681" s="37" t="s">
        <v>783</v>
      </c>
    </row>
    <row r="682" spans="1:17" x14ac:dyDescent="0.25">
      <c r="A682" s="37" t="s">
        <v>385</v>
      </c>
      <c r="B682" s="5" t="s">
        <v>386</v>
      </c>
      <c r="C682" s="5" t="s">
        <v>563</v>
      </c>
      <c r="E682" s="39">
        <v>29.9</v>
      </c>
      <c r="F682" s="252">
        <v>245.03</v>
      </c>
      <c r="G682" s="5" t="s">
        <v>621</v>
      </c>
      <c r="H682" s="1">
        <v>1</v>
      </c>
      <c r="J682" s="81">
        <v>45918</v>
      </c>
      <c r="K682" s="5" t="s">
        <v>701</v>
      </c>
      <c r="L682" s="5" t="s">
        <v>705</v>
      </c>
      <c r="N682" s="260" t="s">
        <v>796</v>
      </c>
      <c r="O682" s="222" t="s">
        <v>3730</v>
      </c>
      <c r="Q682" s="37" t="s">
        <v>730</v>
      </c>
    </row>
    <row r="683" spans="1:17" x14ac:dyDescent="0.25">
      <c r="A683" s="37" t="s">
        <v>2851</v>
      </c>
      <c r="B683" s="5" t="s">
        <v>2852</v>
      </c>
      <c r="C683" s="5" t="s">
        <v>2853</v>
      </c>
      <c r="E683" s="39">
        <v>24.9</v>
      </c>
      <c r="F683" s="252">
        <v>249</v>
      </c>
      <c r="G683" s="5" t="s">
        <v>2854</v>
      </c>
      <c r="H683" s="1">
        <v>3</v>
      </c>
      <c r="J683" s="81">
        <v>44589</v>
      </c>
      <c r="K683" s="5" t="s">
        <v>1024</v>
      </c>
      <c r="L683" s="5" t="s">
        <v>830</v>
      </c>
      <c r="N683" s="260" t="s">
        <v>780</v>
      </c>
      <c r="O683" s="222" t="s">
        <v>781</v>
      </c>
      <c r="Q683" s="37" t="s">
        <v>783</v>
      </c>
    </row>
    <row r="684" spans="1:17" x14ac:dyDescent="0.25">
      <c r="A684" s="37" t="s">
        <v>2855</v>
      </c>
      <c r="B684" s="5" t="s">
        <v>2856</v>
      </c>
      <c r="C684" s="5" t="s">
        <v>2857</v>
      </c>
      <c r="E684" s="39">
        <v>34</v>
      </c>
      <c r="F684" s="252">
        <v>340</v>
      </c>
      <c r="G684" s="5" t="s">
        <v>2858</v>
      </c>
      <c r="H684" s="1">
        <v>1</v>
      </c>
      <c r="J684" s="81">
        <v>45175</v>
      </c>
      <c r="K684" s="5" t="s">
        <v>778</v>
      </c>
      <c r="L684" s="5" t="s">
        <v>852</v>
      </c>
      <c r="N684" s="260" t="s">
        <v>780</v>
      </c>
      <c r="O684" s="222" t="s">
        <v>781</v>
      </c>
      <c r="Q684" s="37" t="s">
        <v>783</v>
      </c>
    </row>
    <row r="685" spans="1:17" x14ac:dyDescent="0.25">
      <c r="A685" s="37" t="s">
        <v>2859</v>
      </c>
      <c r="B685" s="5" t="s">
        <v>2860</v>
      </c>
      <c r="D685" s="5" t="s">
        <v>219</v>
      </c>
      <c r="E685" s="39">
        <v>29</v>
      </c>
      <c r="F685" s="252">
        <v>0</v>
      </c>
      <c r="G685" s="5" t="s">
        <v>2861</v>
      </c>
      <c r="H685" s="1">
        <v>2</v>
      </c>
      <c r="I685" s="1" t="s">
        <v>219</v>
      </c>
      <c r="J685" s="81">
        <v>46261</v>
      </c>
      <c r="K685" s="5" t="s">
        <v>2862</v>
      </c>
      <c r="L685" s="5" t="s">
        <v>1901</v>
      </c>
      <c r="N685" s="260" t="s">
        <v>1901</v>
      </c>
      <c r="O685" s="222" t="s">
        <v>1902</v>
      </c>
      <c r="Q685" s="37" t="s">
        <v>1903</v>
      </c>
    </row>
    <row r="686" spans="1:17" x14ac:dyDescent="0.25">
      <c r="A686" s="37" t="s">
        <v>2863</v>
      </c>
      <c r="B686" s="5" t="s">
        <v>2864</v>
      </c>
      <c r="C686" s="5" t="s">
        <v>2865</v>
      </c>
      <c r="E686" s="39">
        <v>48</v>
      </c>
      <c r="F686" s="252">
        <v>144</v>
      </c>
      <c r="G686" s="5" t="s">
        <v>2866</v>
      </c>
      <c r="H686" s="1">
        <v>1</v>
      </c>
      <c r="J686" s="81">
        <v>41817</v>
      </c>
      <c r="K686" s="5" t="s">
        <v>782</v>
      </c>
      <c r="L686" s="5" t="s">
        <v>901</v>
      </c>
      <c r="N686" s="260" t="s">
        <v>811</v>
      </c>
      <c r="O686" s="222" t="s">
        <v>811</v>
      </c>
      <c r="P686" s="5" t="s">
        <v>782</v>
      </c>
      <c r="Q686" s="37" t="s">
        <v>790</v>
      </c>
    </row>
    <row r="687" spans="1:17" x14ac:dyDescent="0.25">
      <c r="A687" s="37" t="s">
        <v>2867</v>
      </c>
      <c r="B687" s="5" t="s">
        <v>2868</v>
      </c>
      <c r="C687" s="5" t="s">
        <v>2869</v>
      </c>
      <c r="E687" s="39">
        <v>28.9</v>
      </c>
      <c r="F687" s="252">
        <v>289</v>
      </c>
      <c r="G687" s="5" t="s">
        <v>2870</v>
      </c>
      <c r="H687" s="1">
        <v>8</v>
      </c>
      <c r="J687" s="81">
        <v>45895</v>
      </c>
      <c r="K687" s="5" t="s">
        <v>802</v>
      </c>
      <c r="L687" s="5" t="s">
        <v>803</v>
      </c>
      <c r="N687" s="260" t="s">
        <v>796</v>
      </c>
      <c r="O687" s="222" t="s">
        <v>3726</v>
      </c>
      <c r="Q687" s="37" t="s">
        <v>783</v>
      </c>
    </row>
    <row r="688" spans="1:17" x14ac:dyDescent="0.25">
      <c r="A688" s="37" t="s">
        <v>2871</v>
      </c>
      <c r="B688" s="5" t="s">
        <v>2872</v>
      </c>
      <c r="C688" s="5" t="s">
        <v>2873</v>
      </c>
      <c r="E688" s="39">
        <v>29.9</v>
      </c>
      <c r="F688" s="252">
        <v>299</v>
      </c>
      <c r="G688" s="5" t="s">
        <v>2874</v>
      </c>
      <c r="H688" s="1">
        <v>4</v>
      </c>
      <c r="J688" s="81">
        <v>45763</v>
      </c>
      <c r="K688" s="5" t="s">
        <v>919</v>
      </c>
      <c r="L688" s="5" t="s">
        <v>920</v>
      </c>
      <c r="N688" s="260" t="s">
        <v>780</v>
      </c>
      <c r="O688" s="222" t="s">
        <v>789</v>
      </c>
      <c r="Q688" s="37" t="s">
        <v>783</v>
      </c>
    </row>
    <row r="689" spans="1:17" x14ac:dyDescent="0.25">
      <c r="A689" s="37" t="s">
        <v>2875</v>
      </c>
      <c r="B689" s="5" t="s">
        <v>2876</v>
      </c>
      <c r="C689" s="5" t="s">
        <v>2877</v>
      </c>
      <c r="E689" s="39">
        <v>25.99</v>
      </c>
      <c r="F689" s="252">
        <v>77.97</v>
      </c>
      <c r="G689" s="5" t="s">
        <v>2878</v>
      </c>
      <c r="H689" s="1" t="s">
        <v>2784</v>
      </c>
      <c r="J689" s="81">
        <v>43447</v>
      </c>
      <c r="K689" s="5" t="s">
        <v>782</v>
      </c>
      <c r="L689" s="5" t="s">
        <v>901</v>
      </c>
      <c r="N689" s="260" t="s">
        <v>811</v>
      </c>
      <c r="O689" s="222" t="s">
        <v>811</v>
      </c>
      <c r="P689" s="5" t="s">
        <v>782</v>
      </c>
      <c r="Q689" s="37" t="s">
        <v>790</v>
      </c>
    </row>
    <row r="690" spans="1:17" x14ac:dyDescent="0.25">
      <c r="A690" s="37" t="s">
        <v>2879</v>
      </c>
      <c r="B690" s="5" t="s">
        <v>2880</v>
      </c>
      <c r="C690" s="5" t="s">
        <v>2881</v>
      </c>
      <c r="E690" s="39">
        <v>28.9</v>
      </c>
      <c r="F690" s="252">
        <v>289</v>
      </c>
      <c r="G690" s="5" t="s">
        <v>2882</v>
      </c>
      <c r="H690" s="1">
        <v>6</v>
      </c>
      <c r="J690" s="81">
        <v>45231</v>
      </c>
      <c r="K690" s="5" t="s">
        <v>1024</v>
      </c>
      <c r="L690" s="5" t="s">
        <v>901</v>
      </c>
      <c r="N690" s="260" t="s">
        <v>907</v>
      </c>
      <c r="O690" s="222" t="s">
        <v>33</v>
      </c>
      <c r="P690" s="5" t="s">
        <v>1019</v>
      </c>
      <c r="Q690" s="37" t="s">
        <v>783</v>
      </c>
    </row>
    <row r="691" spans="1:17" x14ac:dyDescent="0.25">
      <c r="A691" s="37" t="s">
        <v>2883</v>
      </c>
      <c r="B691" s="5" t="s">
        <v>2884</v>
      </c>
      <c r="C691" s="5" t="s">
        <v>2885</v>
      </c>
      <c r="E691" s="39">
        <v>0</v>
      </c>
      <c r="F691" s="252">
        <v>120</v>
      </c>
      <c r="G691" s="5" t="s">
        <v>2886</v>
      </c>
      <c r="H691" s="1">
        <v>1</v>
      </c>
      <c r="J691" s="81">
        <v>43304</v>
      </c>
      <c r="L691" s="5" t="s">
        <v>810</v>
      </c>
      <c r="N691" s="260" t="s">
        <v>811</v>
      </c>
      <c r="O691" s="222" t="s">
        <v>811</v>
      </c>
      <c r="P691" s="5" t="s">
        <v>782</v>
      </c>
      <c r="Q691" s="37" t="s">
        <v>1917</v>
      </c>
    </row>
    <row r="692" spans="1:17" x14ac:dyDescent="0.25">
      <c r="A692" s="37" t="s">
        <v>2887</v>
      </c>
      <c r="B692" s="5" t="s">
        <v>2887</v>
      </c>
      <c r="C692" s="5" t="s">
        <v>2888</v>
      </c>
      <c r="F692" s="252">
        <v>0</v>
      </c>
      <c r="G692" s="5" t="s">
        <v>2889</v>
      </c>
      <c r="H692" s="1">
        <v>1</v>
      </c>
      <c r="J692" s="81">
        <v>45937</v>
      </c>
      <c r="L692" s="5" t="s">
        <v>1901</v>
      </c>
      <c r="N692" s="260" t="s">
        <v>1901</v>
      </c>
      <c r="O692" s="222" t="s">
        <v>1902</v>
      </c>
      <c r="Q692" s="37" t="s">
        <v>783</v>
      </c>
    </row>
    <row r="693" spans="1:17" x14ac:dyDescent="0.25">
      <c r="A693" s="37" t="s">
        <v>387</v>
      </c>
      <c r="B693" s="5" t="s">
        <v>388</v>
      </c>
      <c r="C693" s="5" t="s">
        <v>564</v>
      </c>
      <c r="E693" s="39">
        <v>18</v>
      </c>
      <c r="F693" s="252">
        <v>223.63000000000002</v>
      </c>
      <c r="G693" s="5" t="s">
        <v>622</v>
      </c>
      <c r="H693" s="1">
        <v>1</v>
      </c>
      <c r="J693" s="81">
        <v>45918</v>
      </c>
      <c r="K693" s="5" t="s">
        <v>700</v>
      </c>
      <c r="L693" s="5" t="s">
        <v>707</v>
      </c>
      <c r="N693" s="260" t="s">
        <v>796</v>
      </c>
      <c r="O693" s="222" t="s">
        <v>3730</v>
      </c>
      <c r="Q693" s="37" t="s">
        <v>730</v>
      </c>
    </row>
    <row r="694" spans="1:17" x14ac:dyDescent="0.25">
      <c r="A694" s="37" t="s">
        <v>2890</v>
      </c>
      <c r="B694" s="5" t="s">
        <v>2891</v>
      </c>
      <c r="D694" s="5" t="s">
        <v>219</v>
      </c>
      <c r="E694" s="39">
        <v>39.9</v>
      </c>
      <c r="F694" s="252">
        <v>399</v>
      </c>
      <c r="G694" s="5" t="s">
        <v>2892</v>
      </c>
      <c r="H694" s="1">
        <v>2</v>
      </c>
      <c r="I694" s="1" t="s">
        <v>219</v>
      </c>
      <c r="J694" s="81">
        <v>46174</v>
      </c>
      <c r="K694" s="5" t="s">
        <v>894</v>
      </c>
      <c r="L694" s="5" t="s">
        <v>803</v>
      </c>
      <c r="N694" s="260" t="s">
        <v>796</v>
      </c>
      <c r="O694" s="222" t="s">
        <v>3726</v>
      </c>
      <c r="Q694" s="37" t="s">
        <v>783</v>
      </c>
    </row>
    <row r="695" spans="1:17" x14ac:dyDescent="0.25">
      <c r="A695" s="37" t="s">
        <v>2893</v>
      </c>
      <c r="B695" s="5" t="s">
        <v>2894</v>
      </c>
      <c r="C695" s="5" t="s">
        <v>2895</v>
      </c>
      <c r="E695" s="39">
        <v>25</v>
      </c>
      <c r="F695" s="252">
        <v>250</v>
      </c>
      <c r="G695" s="5" t="s">
        <v>2896</v>
      </c>
      <c r="H695" s="1">
        <v>1</v>
      </c>
      <c r="J695" s="81">
        <v>42555</v>
      </c>
      <c r="K695" s="5" t="s">
        <v>809</v>
      </c>
      <c r="L695" s="5" t="s">
        <v>810</v>
      </c>
      <c r="N695" s="260" t="s">
        <v>811</v>
      </c>
      <c r="O695" s="222" t="s">
        <v>811</v>
      </c>
      <c r="Q695" s="37" t="s">
        <v>812</v>
      </c>
    </row>
    <row r="696" spans="1:17" x14ac:dyDescent="0.25">
      <c r="A696" s="37" t="s">
        <v>421</v>
      </c>
      <c r="B696" s="5" t="s">
        <v>422</v>
      </c>
      <c r="E696" s="39">
        <v>39.799999999999997</v>
      </c>
      <c r="F696" s="252">
        <v>480.43</v>
      </c>
      <c r="G696" s="5" t="s">
        <v>639</v>
      </c>
      <c r="H696" s="1">
        <v>4</v>
      </c>
      <c r="J696" s="81" t="s">
        <v>3689</v>
      </c>
      <c r="L696" s="5" t="s">
        <v>712</v>
      </c>
      <c r="N696" s="260" t="s">
        <v>796</v>
      </c>
      <c r="O696" s="222" t="s">
        <v>3731</v>
      </c>
      <c r="Q696" s="37" t="s">
        <v>324</v>
      </c>
    </row>
    <row r="697" spans="1:17" x14ac:dyDescent="0.25">
      <c r="A697" s="37" t="s">
        <v>2897</v>
      </c>
      <c r="B697" s="5" t="s">
        <v>2898</v>
      </c>
      <c r="C697" s="5" t="s">
        <v>2899</v>
      </c>
      <c r="E697" s="39">
        <v>24.9</v>
      </c>
      <c r="F697" s="252">
        <v>249</v>
      </c>
      <c r="G697" s="5" t="s">
        <v>2900</v>
      </c>
      <c r="H697" s="1">
        <v>1</v>
      </c>
      <c r="J697" s="81">
        <v>45782</v>
      </c>
      <c r="K697" s="5" t="s">
        <v>967</v>
      </c>
      <c r="L697" s="5" t="s">
        <v>830</v>
      </c>
      <c r="N697" s="260" t="s">
        <v>780</v>
      </c>
      <c r="O697" s="222" t="s">
        <v>781</v>
      </c>
      <c r="Q697" s="37" t="s">
        <v>783</v>
      </c>
    </row>
    <row r="698" spans="1:17" x14ac:dyDescent="0.25">
      <c r="A698" s="37" t="s">
        <v>2901</v>
      </c>
      <c r="B698" s="5" t="s">
        <v>2902</v>
      </c>
      <c r="C698" s="5" t="s">
        <v>2903</v>
      </c>
      <c r="E698" s="39">
        <v>29.9</v>
      </c>
      <c r="F698" s="252">
        <v>299</v>
      </c>
      <c r="G698" s="5" t="s">
        <v>2904</v>
      </c>
      <c r="H698" s="1">
        <v>10</v>
      </c>
      <c r="J698" s="81">
        <v>45322</v>
      </c>
      <c r="K698" s="5" t="s">
        <v>1024</v>
      </c>
      <c r="L698" s="5" t="s">
        <v>901</v>
      </c>
      <c r="N698" s="260" t="s">
        <v>907</v>
      </c>
      <c r="O698" s="222" t="s">
        <v>33</v>
      </c>
      <c r="P698" s="5" t="s">
        <v>1366</v>
      </c>
      <c r="Q698" s="37" t="s">
        <v>783</v>
      </c>
    </row>
    <row r="699" spans="1:17" x14ac:dyDescent="0.25">
      <c r="A699" s="37" t="s">
        <v>2905</v>
      </c>
      <c r="B699" s="5" t="s">
        <v>2906</v>
      </c>
      <c r="C699" s="5" t="s">
        <v>2907</v>
      </c>
      <c r="E699" s="39">
        <v>25.9</v>
      </c>
      <c r="F699" s="252">
        <v>259</v>
      </c>
      <c r="G699" s="5" t="s">
        <v>2908</v>
      </c>
      <c r="H699" s="1">
        <v>2</v>
      </c>
      <c r="J699" s="81">
        <v>45848</v>
      </c>
      <c r="K699" s="5" t="s">
        <v>851</v>
      </c>
      <c r="L699" s="5" t="s">
        <v>852</v>
      </c>
      <c r="N699" s="260" t="s">
        <v>780</v>
      </c>
      <c r="O699" s="222" t="s">
        <v>781</v>
      </c>
      <c r="Q699" s="37" t="s">
        <v>783</v>
      </c>
    </row>
    <row r="700" spans="1:17" x14ac:dyDescent="0.25">
      <c r="A700" s="37" t="s">
        <v>2909</v>
      </c>
      <c r="B700" s="5" t="s">
        <v>2910</v>
      </c>
      <c r="C700" s="5" t="s">
        <v>2911</v>
      </c>
      <c r="E700" s="39">
        <v>21.9</v>
      </c>
      <c r="F700" s="252">
        <v>219</v>
      </c>
      <c r="G700" s="5" t="s">
        <v>2912</v>
      </c>
      <c r="H700" s="1">
        <v>1</v>
      </c>
      <c r="J700" s="81">
        <v>45772</v>
      </c>
      <c r="K700" s="5" t="s">
        <v>778</v>
      </c>
      <c r="L700" s="5" t="s">
        <v>2720</v>
      </c>
      <c r="N700" s="260" t="s">
        <v>780</v>
      </c>
      <c r="O700" s="222" t="s">
        <v>781</v>
      </c>
      <c r="Q700" s="37" t="s">
        <v>783</v>
      </c>
    </row>
    <row r="701" spans="1:17" x14ac:dyDescent="0.25">
      <c r="A701" s="37" t="s">
        <v>2913</v>
      </c>
      <c r="B701" s="5" t="s">
        <v>2914</v>
      </c>
      <c r="C701" s="5" t="s">
        <v>2915</v>
      </c>
      <c r="E701" s="39">
        <v>18.989999999999998</v>
      </c>
      <c r="F701" s="252">
        <v>189.9</v>
      </c>
      <c r="G701" s="5" t="s">
        <v>2916</v>
      </c>
      <c r="H701" s="1">
        <v>1</v>
      </c>
      <c r="J701" s="81">
        <v>44180</v>
      </c>
      <c r="K701" s="5" t="s">
        <v>782</v>
      </c>
      <c r="L701" s="5" t="s">
        <v>810</v>
      </c>
      <c r="N701" s="260" t="s">
        <v>811</v>
      </c>
      <c r="O701" s="222" t="s">
        <v>811</v>
      </c>
      <c r="P701" s="5" t="s">
        <v>782</v>
      </c>
      <c r="Q701" s="37" t="s">
        <v>790</v>
      </c>
    </row>
    <row r="702" spans="1:17" x14ac:dyDescent="0.25">
      <c r="A702" s="37" t="s">
        <v>2917</v>
      </c>
      <c r="B702" s="5" t="s">
        <v>2918</v>
      </c>
      <c r="C702" s="5" t="s">
        <v>2919</v>
      </c>
      <c r="E702" s="39">
        <v>35.99</v>
      </c>
      <c r="F702" s="252">
        <v>359.90000000000003</v>
      </c>
      <c r="G702" s="5" t="s">
        <v>2920</v>
      </c>
      <c r="H702" s="1">
        <v>1</v>
      </c>
      <c r="J702" s="81">
        <v>44986</v>
      </c>
      <c r="L702" s="5" t="s">
        <v>1187</v>
      </c>
      <c r="N702" s="260" t="s">
        <v>780</v>
      </c>
      <c r="O702" s="222" t="s">
        <v>789</v>
      </c>
      <c r="Q702" s="37" t="s">
        <v>790</v>
      </c>
    </row>
    <row r="703" spans="1:17" x14ac:dyDescent="0.25">
      <c r="A703" s="37" t="s">
        <v>509</v>
      </c>
      <c r="B703" s="5" t="s">
        <v>510</v>
      </c>
      <c r="E703" s="39">
        <v>29.8</v>
      </c>
      <c r="F703" s="252">
        <v>319.93</v>
      </c>
      <c r="G703" s="5" t="s">
        <v>683</v>
      </c>
      <c r="H703" s="1">
        <v>1</v>
      </c>
      <c r="J703" s="81" t="s">
        <v>3720</v>
      </c>
      <c r="L703" s="5" t="s">
        <v>720</v>
      </c>
      <c r="N703" s="260" t="s">
        <v>796</v>
      </c>
      <c r="O703" s="222" t="s">
        <v>3733</v>
      </c>
      <c r="Q703" s="37" t="s">
        <v>323</v>
      </c>
    </row>
    <row r="704" spans="1:17" x14ac:dyDescent="0.25">
      <c r="A704" s="37" t="s">
        <v>461</v>
      </c>
      <c r="B704" s="5" t="s">
        <v>462</v>
      </c>
      <c r="E704" s="39">
        <v>32.9</v>
      </c>
      <c r="F704" s="252">
        <v>533.93000000000006</v>
      </c>
      <c r="G704" s="5" t="s">
        <v>659</v>
      </c>
      <c r="H704" s="1">
        <v>5</v>
      </c>
      <c r="J704" s="81" t="s">
        <v>3688</v>
      </c>
      <c r="L704" s="5" t="s">
        <v>724</v>
      </c>
      <c r="N704" s="260" t="s">
        <v>796</v>
      </c>
      <c r="O704" s="222" t="s">
        <v>3733</v>
      </c>
      <c r="Q704" s="37" t="s">
        <v>323</v>
      </c>
    </row>
    <row r="705" spans="1:17" x14ac:dyDescent="0.25">
      <c r="A705" s="37" t="s">
        <v>2921</v>
      </c>
      <c r="B705" s="5" t="s">
        <v>2922</v>
      </c>
      <c r="C705" s="5" t="s">
        <v>2923</v>
      </c>
      <c r="E705" s="39">
        <v>22.9</v>
      </c>
      <c r="F705" s="252">
        <v>229</v>
      </c>
      <c r="G705" s="5" t="s">
        <v>2924</v>
      </c>
      <c r="H705" s="1">
        <v>1</v>
      </c>
      <c r="J705" s="81">
        <v>45328</v>
      </c>
      <c r="K705" s="5" t="s">
        <v>829</v>
      </c>
      <c r="L705" s="5" t="s">
        <v>830</v>
      </c>
      <c r="N705" s="260" t="s">
        <v>780</v>
      </c>
      <c r="O705" s="222" t="s">
        <v>781</v>
      </c>
      <c r="Q705" s="37" t="s">
        <v>783</v>
      </c>
    </row>
    <row r="706" spans="1:17" x14ac:dyDescent="0.25">
      <c r="A706" s="37" t="s">
        <v>2925</v>
      </c>
      <c r="B706" s="5" t="s">
        <v>2926</v>
      </c>
      <c r="C706" s="5" t="s">
        <v>2927</v>
      </c>
      <c r="E706" s="39">
        <v>26.9</v>
      </c>
      <c r="F706" s="252">
        <v>269</v>
      </c>
      <c r="G706" s="5" t="s">
        <v>2928</v>
      </c>
      <c r="H706" s="1">
        <v>5</v>
      </c>
      <c r="J706" s="81">
        <v>44896</v>
      </c>
      <c r="K706" s="5" t="s">
        <v>894</v>
      </c>
      <c r="L706" s="5" t="s">
        <v>1187</v>
      </c>
      <c r="N706" s="260" t="s">
        <v>780</v>
      </c>
      <c r="O706" s="222" t="s">
        <v>789</v>
      </c>
      <c r="Q706" s="37" t="s">
        <v>783</v>
      </c>
    </row>
    <row r="707" spans="1:17" x14ac:dyDescent="0.25">
      <c r="A707" s="37" t="s">
        <v>473</v>
      </c>
      <c r="B707" s="5" t="s">
        <v>474</v>
      </c>
      <c r="E707" s="39">
        <v>39.799999999999997</v>
      </c>
      <c r="F707" s="252">
        <v>426.93</v>
      </c>
      <c r="G707" s="5" t="s">
        <v>665</v>
      </c>
      <c r="H707" s="1">
        <v>1</v>
      </c>
      <c r="J707" s="81" t="s">
        <v>3707</v>
      </c>
      <c r="L707" s="5" t="s">
        <v>722</v>
      </c>
      <c r="N707" s="260" t="s">
        <v>796</v>
      </c>
      <c r="O707" s="222" t="s">
        <v>3733</v>
      </c>
      <c r="Q707" s="37" t="s">
        <v>323</v>
      </c>
    </row>
    <row r="708" spans="1:17" x14ac:dyDescent="0.25">
      <c r="A708" s="37" t="s">
        <v>2929</v>
      </c>
      <c r="B708" s="5" t="s">
        <v>2930</v>
      </c>
      <c r="C708" s="5" t="s">
        <v>2931</v>
      </c>
      <c r="E708" s="39">
        <v>24.9</v>
      </c>
      <c r="F708" s="252">
        <v>249</v>
      </c>
      <c r="G708" s="5" t="s">
        <v>2932</v>
      </c>
      <c r="H708" s="1">
        <v>7</v>
      </c>
      <c r="J708" s="81">
        <v>45887</v>
      </c>
      <c r="K708" s="5" t="s">
        <v>778</v>
      </c>
      <c r="L708" s="5" t="s">
        <v>2002</v>
      </c>
      <c r="N708" s="260" t="s">
        <v>796</v>
      </c>
      <c r="O708" s="222" t="s">
        <v>3727</v>
      </c>
      <c r="Q708" s="37" t="s">
        <v>783</v>
      </c>
    </row>
    <row r="709" spans="1:17" x14ac:dyDescent="0.25">
      <c r="A709" s="37" t="s">
        <v>2933</v>
      </c>
      <c r="B709" s="5" t="s">
        <v>2934</v>
      </c>
      <c r="D709" s="5" t="s">
        <v>219</v>
      </c>
      <c r="E709" s="39">
        <v>24</v>
      </c>
      <c r="F709" s="252">
        <v>240</v>
      </c>
      <c r="G709" s="5" t="s">
        <v>2935</v>
      </c>
      <c r="H709" s="1">
        <v>1</v>
      </c>
      <c r="I709" s="1" t="s">
        <v>219</v>
      </c>
      <c r="J709" s="81">
        <v>46235</v>
      </c>
      <c r="K709" s="5" t="s">
        <v>913</v>
      </c>
      <c r="L709" s="5" t="s">
        <v>1050</v>
      </c>
      <c r="N709" s="260" t="s">
        <v>796</v>
      </c>
      <c r="O709" s="222" t="s">
        <v>3727</v>
      </c>
      <c r="Q709" s="37" t="s">
        <v>783</v>
      </c>
    </row>
    <row r="710" spans="1:17" x14ac:dyDescent="0.25">
      <c r="A710" s="37" t="s">
        <v>2936</v>
      </c>
      <c r="B710" s="5" t="s">
        <v>2937</v>
      </c>
      <c r="C710" s="5" t="s">
        <v>2938</v>
      </c>
      <c r="E710" s="39">
        <v>30</v>
      </c>
      <c r="F710" s="252">
        <v>300</v>
      </c>
      <c r="G710" s="5" t="s">
        <v>2939</v>
      </c>
      <c r="H710" s="1">
        <v>1</v>
      </c>
      <c r="J710" s="81">
        <v>45597</v>
      </c>
      <c r="L710" s="5" t="s">
        <v>788</v>
      </c>
      <c r="N710" s="260" t="s">
        <v>780</v>
      </c>
      <c r="O710" s="222" t="s">
        <v>789</v>
      </c>
      <c r="Q710" s="37" t="s">
        <v>868</v>
      </c>
    </row>
    <row r="711" spans="1:17" x14ac:dyDescent="0.25">
      <c r="A711" s="37" t="s">
        <v>2940</v>
      </c>
      <c r="B711" s="5" t="s">
        <v>2941</v>
      </c>
      <c r="C711" s="5" t="s">
        <v>2942</v>
      </c>
      <c r="E711" s="39">
        <v>29.9</v>
      </c>
      <c r="F711" s="252">
        <v>299</v>
      </c>
      <c r="G711" s="5" t="s">
        <v>2943</v>
      </c>
      <c r="H711" s="1">
        <v>1</v>
      </c>
      <c r="J711" s="81">
        <v>45054</v>
      </c>
      <c r="K711" s="5" t="s">
        <v>1822</v>
      </c>
      <c r="L711" s="5" t="s">
        <v>2071</v>
      </c>
      <c r="N711" s="260" t="s">
        <v>780</v>
      </c>
      <c r="O711" s="222" t="s">
        <v>781</v>
      </c>
      <c r="Q711" s="37" t="s">
        <v>1299</v>
      </c>
    </row>
    <row r="712" spans="1:17" x14ac:dyDescent="0.25">
      <c r="A712" s="37" t="s">
        <v>391</v>
      </c>
      <c r="B712" s="5" t="s">
        <v>392</v>
      </c>
      <c r="C712" s="5" t="s">
        <v>566</v>
      </c>
      <c r="E712" s="39">
        <v>36</v>
      </c>
      <c r="F712" s="252">
        <v>298.53000000000003</v>
      </c>
      <c r="G712" s="5" t="s">
        <v>624</v>
      </c>
      <c r="H712" s="1">
        <v>1</v>
      </c>
      <c r="J712" s="81">
        <v>45943</v>
      </c>
      <c r="L712" s="5" t="s">
        <v>703</v>
      </c>
      <c r="N712" s="260" t="s">
        <v>796</v>
      </c>
      <c r="O712" s="222" t="s">
        <v>3730</v>
      </c>
      <c r="Q712" s="37" t="s">
        <v>730</v>
      </c>
    </row>
    <row r="713" spans="1:17" x14ac:dyDescent="0.25">
      <c r="A713" s="37" t="s">
        <v>2944</v>
      </c>
      <c r="B713" s="5" t="s">
        <v>2945</v>
      </c>
      <c r="C713" s="5" t="s">
        <v>2946</v>
      </c>
      <c r="E713" s="39">
        <v>29.9</v>
      </c>
      <c r="F713" s="252">
        <v>299</v>
      </c>
      <c r="G713" s="5" t="s">
        <v>2947</v>
      </c>
      <c r="H713" s="1">
        <v>2</v>
      </c>
      <c r="J713" s="81">
        <v>45439</v>
      </c>
      <c r="K713" s="5" t="s">
        <v>1395</v>
      </c>
      <c r="L713" s="5" t="s">
        <v>901</v>
      </c>
      <c r="N713" s="260" t="s">
        <v>907</v>
      </c>
      <c r="O713" s="222" t="s">
        <v>33</v>
      </c>
      <c r="P713" s="5" t="s">
        <v>1366</v>
      </c>
      <c r="Q713" s="37" t="s">
        <v>783</v>
      </c>
    </row>
    <row r="714" spans="1:17" x14ac:dyDescent="0.25">
      <c r="A714" s="37" t="s">
        <v>2948</v>
      </c>
      <c r="B714" s="5" t="s">
        <v>2949</v>
      </c>
      <c r="C714" s="5" t="s">
        <v>2950</v>
      </c>
      <c r="E714" s="39">
        <v>57.99</v>
      </c>
      <c r="F714" s="252">
        <v>173.97</v>
      </c>
      <c r="G714" s="5" t="s">
        <v>2951</v>
      </c>
      <c r="H714" s="1" t="s">
        <v>1352</v>
      </c>
      <c r="J714" s="81">
        <v>44266</v>
      </c>
      <c r="K714" s="5" t="s">
        <v>782</v>
      </c>
      <c r="L714" s="5" t="s">
        <v>901</v>
      </c>
      <c r="N714" s="260" t="s">
        <v>811</v>
      </c>
      <c r="O714" s="222" t="s">
        <v>811</v>
      </c>
      <c r="P714" s="5" t="s">
        <v>782</v>
      </c>
      <c r="Q714" s="37" t="s">
        <v>790</v>
      </c>
    </row>
    <row r="715" spans="1:17" x14ac:dyDescent="0.25">
      <c r="A715" s="37" t="s">
        <v>2952</v>
      </c>
      <c r="B715" s="5" t="s">
        <v>2953</v>
      </c>
      <c r="D715" s="5" t="s">
        <v>219</v>
      </c>
      <c r="E715" s="39">
        <v>25</v>
      </c>
      <c r="F715" s="252">
        <v>250</v>
      </c>
      <c r="G715" s="5" t="s">
        <v>2954</v>
      </c>
      <c r="H715" s="1" t="s">
        <v>899</v>
      </c>
      <c r="I715" s="1" t="s">
        <v>219</v>
      </c>
      <c r="J715" s="81">
        <v>45778</v>
      </c>
      <c r="L715" s="5" t="s">
        <v>841</v>
      </c>
      <c r="N715" s="260" t="s">
        <v>796</v>
      </c>
      <c r="O715" s="222" t="s">
        <v>3726</v>
      </c>
      <c r="Q715" s="37" t="s">
        <v>868</v>
      </c>
    </row>
    <row r="716" spans="1:17" x14ac:dyDescent="0.25">
      <c r="A716" s="37" t="s">
        <v>407</v>
      </c>
      <c r="B716" s="5" t="s">
        <v>408</v>
      </c>
      <c r="E716" s="39">
        <v>29.8</v>
      </c>
      <c r="F716" s="252">
        <v>491.13000000000005</v>
      </c>
      <c r="G716" s="5" t="s">
        <v>632</v>
      </c>
      <c r="H716" s="1">
        <v>8</v>
      </c>
      <c r="J716" s="81">
        <v>46083</v>
      </c>
      <c r="L716" s="5" t="s">
        <v>709</v>
      </c>
      <c r="N716" s="260" t="s">
        <v>796</v>
      </c>
      <c r="O716" s="222" t="s">
        <v>3731</v>
      </c>
      <c r="Q716" s="37" t="s">
        <v>324</v>
      </c>
    </row>
    <row r="717" spans="1:17" x14ac:dyDescent="0.25">
      <c r="A717" s="37" t="s">
        <v>2955</v>
      </c>
      <c r="B717" s="5" t="s">
        <v>2956</v>
      </c>
      <c r="C717" s="5" t="s">
        <v>2957</v>
      </c>
      <c r="E717" s="39">
        <v>29</v>
      </c>
      <c r="F717" s="252">
        <v>290</v>
      </c>
      <c r="G717" s="5" t="s">
        <v>2958</v>
      </c>
      <c r="H717" s="1">
        <v>2</v>
      </c>
      <c r="J717" s="81">
        <v>45503</v>
      </c>
      <c r="K717" s="5" t="s">
        <v>794</v>
      </c>
      <c r="L717" s="5" t="s">
        <v>824</v>
      </c>
      <c r="N717" s="260" t="s">
        <v>780</v>
      </c>
      <c r="O717" s="222" t="s">
        <v>781</v>
      </c>
      <c r="Q717" s="37" t="s">
        <v>783</v>
      </c>
    </row>
    <row r="718" spans="1:17" x14ac:dyDescent="0.25">
      <c r="A718" s="37" t="s">
        <v>2959</v>
      </c>
      <c r="B718" s="5" t="s">
        <v>2960</v>
      </c>
      <c r="D718" s="5" t="s">
        <v>219</v>
      </c>
      <c r="E718" s="39">
        <v>25.9</v>
      </c>
      <c r="F718" s="252">
        <v>259</v>
      </c>
      <c r="G718" s="5" t="s">
        <v>2961</v>
      </c>
      <c r="H718" s="1">
        <v>3</v>
      </c>
      <c r="I718" s="1" t="s">
        <v>219</v>
      </c>
      <c r="J718" s="81">
        <v>46266</v>
      </c>
      <c r="K718" s="5" t="s">
        <v>802</v>
      </c>
      <c r="L718" s="5" t="s">
        <v>862</v>
      </c>
      <c r="N718" s="260" t="s">
        <v>796</v>
      </c>
      <c r="O718" s="222" t="s">
        <v>3726</v>
      </c>
      <c r="Q718" s="37" t="s">
        <v>783</v>
      </c>
    </row>
    <row r="719" spans="1:17" x14ac:dyDescent="0.25">
      <c r="A719" s="37" t="s">
        <v>2962</v>
      </c>
      <c r="B719" s="5" t="s">
        <v>2963</v>
      </c>
      <c r="C719" s="5" t="s">
        <v>2964</v>
      </c>
      <c r="E719" s="39">
        <v>24.9</v>
      </c>
      <c r="F719" s="252">
        <v>249</v>
      </c>
      <c r="G719" s="5" t="s">
        <v>2965</v>
      </c>
      <c r="H719" s="1">
        <v>1</v>
      </c>
      <c r="J719" s="81">
        <v>44607</v>
      </c>
      <c r="K719" s="5" t="s">
        <v>1314</v>
      </c>
      <c r="L719" s="5" t="s">
        <v>1055</v>
      </c>
      <c r="N719" s="260" t="s">
        <v>780</v>
      </c>
      <c r="O719" s="222" t="s">
        <v>789</v>
      </c>
      <c r="Q719" s="37" t="s">
        <v>783</v>
      </c>
    </row>
    <row r="720" spans="1:17" x14ac:dyDescent="0.25">
      <c r="A720" s="37" t="s">
        <v>2966</v>
      </c>
      <c r="B720" s="5" t="s">
        <v>2967</v>
      </c>
      <c r="C720" s="5" t="s">
        <v>2968</v>
      </c>
      <c r="E720" s="39">
        <v>26.9</v>
      </c>
      <c r="F720" s="252">
        <v>269</v>
      </c>
      <c r="G720" s="5" t="s">
        <v>2969</v>
      </c>
      <c r="H720" s="1">
        <v>1</v>
      </c>
      <c r="J720" s="81">
        <v>45559</v>
      </c>
      <c r="K720" s="5" t="s">
        <v>782</v>
      </c>
      <c r="L720" s="5" t="s">
        <v>1187</v>
      </c>
      <c r="N720" s="260" t="s">
        <v>780</v>
      </c>
      <c r="O720" s="222" t="s">
        <v>789</v>
      </c>
      <c r="Q720" s="37" t="s">
        <v>783</v>
      </c>
    </row>
    <row r="721" spans="1:17" x14ac:dyDescent="0.25">
      <c r="A721" s="37" t="s">
        <v>2970</v>
      </c>
      <c r="B721" s="5" t="s">
        <v>2971</v>
      </c>
      <c r="C721" s="5" t="s">
        <v>2972</v>
      </c>
      <c r="E721" s="39">
        <v>24</v>
      </c>
      <c r="F721" s="252">
        <v>240</v>
      </c>
      <c r="G721" s="5" t="s">
        <v>2973</v>
      </c>
      <c r="H721" s="1">
        <v>1</v>
      </c>
      <c r="J721" s="81">
        <v>45142</v>
      </c>
      <c r="K721" s="5" t="s">
        <v>1102</v>
      </c>
      <c r="L721" s="5" t="s">
        <v>2071</v>
      </c>
      <c r="N721" s="260" t="s">
        <v>780</v>
      </c>
      <c r="O721" s="222" t="s">
        <v>781</v>
      </c>
      <c r="Q721" s="37" t="s">
        <v>783</v>
      </c>
    </row>
    <row r="722" spans="1:17" x14ac:dyDescent="0.25">
      <c r="A722" s="37" t="s">
        <v>2974</v>
      </c>
      <c r="B722" s="5" t="s">
        <v>2975</v>
      </c>
      <c r="C722" s="5" t="s">
        <v>2976</v>
      </c>
      <c r="E722" s="39">
        <v>35.99</v>
      </c>
      <c r="F722" s="252">
        <v>360</v>
      </c>
      <c r="G722" s="5" t="s">
        <v>2977</v>
      </c>
      <c r="H722" s="1">
        <v>21</v>
      </c>
      <c r="J722" s="81">
        <v>45776</v>
      </c>
      <c r="K722" s="5" t="s">
        <v>2978</v>
      </c>
      <c r="L722" s="5" t="s">
        <v>788</v>
      </c>
      <c r="N722" s="260" t="s">
        <v>780</v>
      </c>
      <c r="O722" s="222" t="s">
        <v>789</v>
      </c>
      <c r="Q722" s="37" t="s">
        <v>790</v>
      </c>
    </row>
    <row r="723" spans="1:17" x14ac:dyDescent="0.25">
      <c r="A723" s="37" t="s">
        <v>527</v>
      </c>
      <c r="B723" s="5" t="s">
        <v>528</v>
      </c>
      <c r="E723" s="39">
        <v>28</v>
      </c>
      <c r="F723" s="252">
        <v>1208.03</v>
      </c>
      <c r="G723" s="5" t="s">
        <v>692</v>
      </c>
      <c r="H723" s="1">
        <v>28</v>
      </c>
      <c r="J723" s="81" t="s">
        <v>3689</v>
      </c>
      <c r="L723" s="5" t="s">
        <v>729</v>
      </c>
      <c r="N723" s="260" t="s">
        <v>796</v>
      </c>
      <c r="O723" s="222" t="s">
        <v>3731</v>
      </c>
      <c r="Q723" s="37" t="s">
        <v>324</v>
      </c>
    </row>
    <row r="724" spans="1:17" x14ac:dyDescent="0.25">
      <c r="A724" s="37" t="s">
        <v>529</v>
      </c>
      <c r="B724" s="5" t="s">
        <v>530</v>
      </c>
      <c r="E724" s="39">
        <v>29</v>
      </c>
      <c r="F724" s="252">
        <v>1282.93</v>
      </c>
      <c r="G724" s="5" t="s">
        <v>693</v>
      </c>
      <c r="H724" s="1">
        <v>27</v>
      </c>
      <c r="J724" s="81" t="s">
        <v>3689</v>
      </c>
      <c r="L724" s="5" t="s">
        <v>729</v>
      </c>
      <c r="N724" s="260" t="s">
        <v>796</v>
      </c>
      <c r="O724" s="222" t="s">
        <v>3731</v>
      </c>
      <c r="Q724" s="37" t="s">
        <v>324</v>
      </c>
    </row>
    <row r="725" spans="1:17" x14ac:dyDescent="0.25">
      <c r="A725" s="37" t="s">
        <v>2979</v>
      </c>
      <c r="B725" s="5" t="s">
        <v>2980</v>
      </c>
      <c r="D725" s="5" t="s">
        <v>219</v>
      </c>
      <c r="E725" s="39">
        <v>25</v>
      </c>
      <c r="F725" s="252">
        <v>250</v>
      </c>
      <c r="G725" s="5" t="s">
        <v>2981</v>
      </c>
      <c r="H725" s="1">
        <v>1</v>
      </c>
      <c r="I725" s="1" t="s">
        <v>219</v>
      </c>
      <c r="J725" s="81">
        <v>46327</v>
      </c>
      <c r="K725" s="5" t="s">
        <v>845</v>
      </c>
      <c r="L725" s="5" t="s">
        <v>1645</v>
      </c>
      <c r="N725" s="260" t="s">
        <v>796</v>
      </c>
      <c r="O725" s="222" t="s">
        <v>3727</v>
      </c>
      <c r="Q725" s="37" t="s">
        <v>783</v>
      </c>
    </row>
    <row r="726" spans="1:17" x14ac:dyDescent="0.25">
      <c r="A726" s="37" t="s">
        <v>2982</v>
      </c>
      <c r="B726" s="5" t="s">
        <v>2982</v>
      </c>
      <c r="C726" s="5" t="s">
        <v>2983</v>
      </c>
      <c r="E726" s="39">
        <v>9.99</v>
      </c>
      <c r="F726" s="252">
        <v>99.9</v>
      </c>
      <c r="G726" s="5" t="s">
        <v>2984</v>
      </c>
      <c r="H726" s="1">
        <v>1</v>
      </c>
      <c r="J726" s="81">
        <v>44750</v>
      </c>
      <c r="K726" s="5" t="s">
        <v>782</v>
      </c>
      <c r="L726" s="5" t="s">
        <v>901</v>
      </c>
      <c r="N726" s="260" t="s">
        <v>907</v>
      </c>
      <c r="O726" s="222" t="s">
        <v>33</v>
      </c>
      <c r="P726" s="5" t="s">
        <v>1994</v>
      </c>
      <c r="Q726" s="37" t="s">
        <v>790</v>
      </c>
    </row>
    <row r="727" spans="1:17" x14ac:dyDescent="0.25">
      <c r="A727" s="37" t="s">
        <v>2985</v>
      </c>
      <c r="B727" s="5" t="s">
        <v>2985</v>
      </c>
      <c r="C727" s="5" t="s">
        <v>2986</v>
      </c>
      <c r="E727" s="39">
        <v>9.99</v>
      </c>
      <c r="F727" s="252">
        <v>99.9</v>
      </c>
      <c r="G727" s="5" t="s">
        <v>2987</v>
      </c>
      <c r="H727" s="1">
        <v>1</v>
      </c>
      <c r="J727" s="81">
        <v>44750</v>
      </c>
      <c r="K727" s="5" t="s">
        <v>782</v>
      </c>
      <c r="L727" s="5" t="s">
        <v>901</v>
      </c>
      <c r="N727" s="260" t="s">
        <v>907</v>
      </c>
      <c r="O727" s="222" t="s">
        <v>33</v>
      </c>
      <c r="P727" s="5" t="s">
        <v>1994</v>
      </c>
      <c r="Q727" s="37" t="s">
        <v>790</v>
      </c>
    </row>
    <row r="728" spans="1:17" x14ac:dyDescent="0.25">
      <c r="A728" s="37" t="s">
        <v>501</v>
      </c>
      <c r="B728" s="5" t="s">
        <v>502</v>
      </c>
      <c r="E728" s="39">
        <v>40</v>
      </c>
      <c r="F728" s="252">
        <v>426.93</v>
      </c>
      <c r="G728" s="5" t="s">
        <v>679</v>
      </c>
      <c r="H728" s="1">
        <v>6</v>
      </c>
      <c r="J728" s="81" t="s">
        <v>3688</v>
      </c>
      <c r="L728" s="5" t="s">
        <v>716</v>
      </c>
      <c r="N728" s="260" t="s">
        <v>796</v>
      </c>
      <c r="O728" s="222" t="s">
        <v>3732</v>
      </c>
      <c r="Q728" s="37" t="s">
        <v>323</v>
      </c>
    </row>
    <row r="729" spans="1:17" x14ac:dyDescent="0.25">
      <c r="A729" s="37" t="s">
        <v>2988</v>
      </c>
      <c r="B729" s="5" t="s">
        <v>2989</v>
      </c>
      <c r="C729" s="5" t="s">
        <v>2990</v>
      </c>
      <c r="E729" s="39">
        <v>26.9</v>
      </c>
      <c r="F729" s="252">
        <v>269</v>
      </c>
      <c r="G729" s="5" t="s">
        <v>2991</v>
      </c>
      <c r="H729" s="1">
        <v>5</v>
      </c>
      <c r="J729" s="81">
        <v>44865</v>
      </c>
      <c r="K729" s="5" t="s">
        <v>894</v>
      </c>
      <c r="L729" s="5" t="s">
        <v>1055</v>
      </c>
      <c r="N729" s="260" t="s">
        <v>780</v>
      </c>
      <c r="O729" s="222" t="s">
        <v>789</v>
      </c>
      <c r="Q729" s="37" t="s">
        <v>783</v>
      </c>
    </row>
    <row r="730" spans="1:17" x14ac:dyDescent="0.25">
      <c r="A730" s="37" t="s">
        <v>2992</v>
      </c>
      <c r="B730" s="5" t="s">
        <v>2993</v>
      </c>
      <c r="C730" s="5" t="s">
        <v>2994</v>
      </c>
      <c r="E730" s="39">
        <v>48</v>
      </c>
      <c r="F730" s="252">
        <v>144</v>
      </c>
      <c r="G730" s="5" t="s">
        <v>2995</v>
      </c>
      <c r="H730" s="1" t="s">
        <v>899</v>
      </c>
      <c r="J730" s="81">
        <v>41822</v>
      </c>
      <c r="K730" s="5" t="s">
        <v>1864</v>
      </c>
      <c r="L730" s="5" t="s">
        <v>901</v>
      </c>
      <c r="N730" s="260" t="s">
        <v>811</v>
      </c>
      <c r="O730" s="222" t="s">
        <v>811</v>
      </c>
      <c r="P730" s="5" t="s">
        <v>782</v>
      </c>
      <c r="Q730" s="37" t="s">
        <v>790</v>
      </c>
    </row>
    <row r="731" spans="1:17" x14ac:dyDescent="0.25">
      <c r="A731" s="37" t="s">
        <v>2996</v>
      </c>
      <c r="B731" s="5" t="s">
        <v>2997</v>
      </c>
      <c r="C731" s="5" t="s">
        <v>2998</v>
      </c>
      <c r="E731" s="39">
        <v>32.9</v>
      </c>
      <c r="F731" s="252">
        <v>329</v>
      </c>
      <c r="G731" s="5" t="s">
        <v>2999</v>
      </c>
      <c r="H731" s="1">
        <v>1</v>
      </c>
      <c r="J731" s="81">
        <v>45987</v>
      </c>
      <c r="K731" s="5" t="s">
        <v>1024</v>
      </c>
      <c r="L731" s="5" t="s">
        <v>901</v>
      </c>
      <c r="N731" s="260" t="s">
        <v>907</v>
      </c>
      <c r="O731" s="222" t="s">
        <v>33</v>
      </c>
      <c r="P731" s="5" t="s">
        <v>1425</v>
      </c>
      <c r="Q731" s="37" t="s">
        <v>783</v>
      </c>
    </row>
    <row r="732" spans="1:17" x14ac:dyDescent="0.25">
      <c r="A732" s="37" t="s">
        <v>459</v>
      </c>
      <c r="B732" s="5" t="s">
        <v>460</v>
      </c>
      <c r="E732" s="39">
        <v>34.9</v>
      </c>
      <c r="F732" s="252">
        <v>566.03000000000009</v>
      </c>
      <c r="G732" s="5" t="s">
        <v>658</v>
      </c>
      <c r="H732" s="1">
        <v>1</v>
      </c>
      <c r="J732" s="81" t="s">
        <v>3689</v>
      </c>
      <c r="L732" s="5" t="s">
        <v>724</v>
      </c>
      <c r="N732" s="260" t="s">
        <v>796</v>
      </c>
      <c r="O732" s="222" t="s">
        <v>3733</v>
      </c>
      <c r="Q732" s="37" t="s">
        <v>323</v>
      </c>
    </row>
    <row r="733" spans="1:17" x14ac:dyDescent="0.25">
      <c r="A733" s="37" t="s">
        <v>3000</v>
      </c>
      <c r="B733" s="5" t="s">
        <v>3001</v>
      </c>
      <c r="C733" s="5" t="s">
        <v>3002</v>
      </c>
      <c r="E733" s="39">
        <v>25.9</v>
      </c>
      <c r="F733" s="252">
        <v>259</v>
      </c>
      <c r="G733" s="5" t="s">
        <v>3003</v>
      </c>
      <c r="H733" s="1">
        <v>1</v>
      </c>
      <c r="J733" s="81">
        <v>44553</v>
      </c>
      <c r="K733" s="5" t="s">
        <v>894</v>
      </c>
      <c r="L733" s="5" t="s">
        <v>1170</v>
      </c>
      <c r="N733" s="260" t="s">
        <v>780</v>
      </c>
      <c r="O733" s="222" t="s">
        <v>789</v>
      </c>
      <c r="Q733" s="37" t="s">
        <v>783</v>
      </c>
    </row>
    <row r="734" spans="1:17" x14ac:dyDescent="0.25">
      <c r="A734" s="37" t="s">
        <v>3004</v>
      </c>
      <c r="B734" s="5" t="s">
        <v>3005</v>
      </c>
      <c r="C734" s="5" t="s">
        <v>3006</v>
      </c>
      <c r="E734" s="39">
        <v>25.9</v>
      </c>
      <c r="F734" s="252">
        <v>259</v>
      </c>
      <c r="G734" s="5" t="s">
        <v>3007</v>
      </c>
      <c r="H734" s="1">
        <v>1</v>
      </c>
      <c r="J734" s="81">
        <v>44426</v>
      </c>
      <c r="K734" s="5" t="s">
        <v>894</v>
      </c>
      <c r="L734" s="5" t="s">
        <v>1170</v>
      </c>
      <c r="N734" s="260" t="s">
        <v>780</v>
      </c>
      <c r="O734" s="222" t="s">
        <v>789</v>
      </c>
      <c r="Q734" s="37" t="s">
        <v>783</v>
      </c>
    </row>
    <row r="735" spans="1:17" x14ac:dyDescent="0.25">
      <c r="A735" s="37" t="s">
        <v>443</v>
      </c>
      <c r="B735" s="5" t="s">
        <v>444</v>
      </c>
      <c r="E735" s="39">
        <v>39.799999999999997</v>
      </c>
      <c r="F735" s="252">
        <v>640.93000000000006</v>
      </c>
      <c r="G735" s="5" t="s">
        <v>650</v>
      </c>
      <c r="H735" s="1">
        <v>1</v>
      </c>
      <c r="J735" s="81" t="s">
        <v>3696</v>
      </c>
      <c r="L735" s="5" t="s">
        <v>721</v>
      </c>
      <c r="N735" s="260" t="s">
        <v>796</v>
      </c>
      <c r="O735" s="222" t="s">
        <v>3733</v>
      </c>
      <c r="Q735" s="37" t="s">
        <v>323</v>
      </c>
    </row>
    <row r="736" spans="1:17" x14ac:dyDescent="0.25">
      <c r="A736" s="37" t="s">
        <v>3008</v>
      </c>
      <c r="B736" s="5" t="s">
        <v>3009</v>
      </c>
      <c r="C736" s="5" t="s">
        <v>3010</v>
      </c>
      <c r="E736" s="39">
        <v>44.9</v>
      </c>
      <c r="F736" s="252">
        <v>270</v>
      </c>
      <c r="G736" s="5" t="s">
        <v>3011</v>
      </c>
      <c r="H736" s="1">
        <v>8</v>
      </c>
      <c r="J736" s="81">
        <v>45086</v>
      </c>
      <c r="K736" s="5" t="s">
        <v>894</v>
      </c>
      <c r="L736" s="5" t="s">
        <v>1055</v>
      </c>
      <c r="N736" s="260" t="s">
        <v>780</v>
      </c>
      <c r="O736" s="222" t="s">
        <v>789</v>
      </c>
      <c r="Q736" s="37" t="s">
        <v>783</v>
      </c>
    </row>
    <row r="737" spans="1:17" x14ac:dyDescent="0.25">
      <c r="A737" s="37" t="s">
        <v>3012</v>
      </c>
      <c r="B737" s="5" t="s">
        <v>3013</v>
      </c>
      <c r="C737" s="5" t="s">
        <v>3014</v>
      </c>
      <c r="E737" s="39">
        <v>29.9</v>
      </c>
      <c r="F737" s="252">
        <v>299</v>
      </c>
      <c r="G737" s="5" t="s">
        <v>3015</v>
      </c>
      <c r="H737" s="1">
        <v>8</v>
      </c>
      <c r="J737" s="81">
        <v>45083</v>
      </c>
      <c r="K737" s="5" t="s">
        <v>894</v>
      </c>
      <c r="L737" s="5" t="s">
        <v>1055</v>
      </c>
      <c r="N737" s="260" t="s">
        <v>780</v>
      </c>
      <c r="O737" s="222" t="s">
        <v>789</v>
      </c>
      <c r="Q737" s="37" t="s">
        <v>783</v>
      </c>
    </row>
    <row r="738" spans="1:17" x14ac:dyDescent="0.25">
      <c r="A738" s="37" t="s">
        <v>3016</v>
      </c>
      <c r="B738" s="5" t="s">
        <v>3017</v>
      </c>
      <c r="D738" s="5" t="s">
        <v>219</v>
      </c>
      <c r="E738" s="39">
        <v>26.9</v>
      </c>
      <c r="F738" s="252">
        <v>269</v>
      </c>
      <c r="G738" s="5" t="s">
        <v>3018</v>
      </c>
      <c r="H738" s="1">
        <v>1</v>
      </c>
      <c r="I738" s="1" t="s">
        <v>219</v>
      </c>
      <c r="J738" s="81">
        <v>46174</v>
      </c>
      <c r="K738" s="5" t="s">
        <v>802</v>
      </c>
      <c r="L738" s="5" t="s">
        <v>803</v>
      </c>
      <c r="N738" s="260" t="s">
        <v>796</v>
      </c>
      <c r="O738" s="222" t="s">
        <v>3726</v>
      </c>
      <c r="Q738" s="37" t="s">
        <v>783</v>
      </c>
    </row>
    <row r="739" spans="1:17" x14ac:dyDescent="0.25">
      <c r="A739" s="37" t="s">
        <v>3019</v>
      </c>
      <c r="B739" s="5" t="s">
        <v>3020</v>
      </c>
      <c r="D739" s="5" t="s">
        <v>219</v>
      </c>
      <c r="E739" s="39">
        <v>35</v>
      </c>
      <c r="F739" s="252">
        <v>350</v>
      </c>
      <c r="G739" s="5" t="s">
        <v>3021</v>
      </c>
      <c r="H739" s="1">
        <v>3</v>
      </c>
      <c r="I739" s="1" t="s">
        <v>219</v>
      </c>
      <c r="J739" s="81">
        <v>45782</v>
      </c>
      <c r="K739" s="5" t="s">
        <v>1130</v>
      </c>
      <c r="L739" s="5" t="s">
        <v>841</v>
      </c>
      <c r="N739" s="260" t="s">
        <v>796</v>
      </c>
      <c r="O739" s="222" t="s">
        <v>3726</v>
      </c>
      <c r="Q739" s="37" t="s">
        <v>868</v>
      </c>
    </row>
    <row r="740" spans="1:17" x14ac:dyDescent="0.25">
      <c r="A740" s="37" t="s">
        <v>3022</v>
      </c>
      <c r="B740" s="5" t="s">
        <v>3023</v>
      </c>
      <c r="C740" s="5" t="s">
        <v>3024</v>
      </c>
      <c r="E740" s="39">
        <v>35</v>
      </c>
      <c r="F740" s="252">
        <v>350</v>
      </c>
      <c r="G740" s="5" t="s">
        <v>3025</v>
      </c>
      <c r="H740" s="1">
        <v>18</v>
      </c>
      <c r="J740" s="81">
        <v>45530</v>
      </c>
      <c r="K740" s="5" t="s">
        <v>867</v>
      </c>
      <c r="L740" s="5" t="s">
        <v>788</v>
      </c>
      <c r="N740" s="260" t="s">
        <v>780</v>
      </c>
      <c r="O740" s="222" t="s">
        <v>789</v>
      </c>
      <c r="Q740" s="37" t="s">
        <v>868</v>
      </c>
    </row>
    <row r="741" spans="1:17" x14ac:dyDescent="0.25">
      <c r="A741" s="37" t="s">
        <v>3026</v>
      </c>
      <c r="B741" s="5" t="s">
        <v>3027</v>
      </c>
      <c r="C741" s="5" t="s">
        <v>3028</v>
      </c>
      <c r="E741" s="39">
        <v>39.9</v>
      </c>
      <c r="F741" s="252">
        <v>399</v>
      </c>
      <c r="G741" s="5" t="s">
        <v>3029</v>
      </c>
      <c r="H741" s="1">
        <v>1</v>
      </c>
      <c r="J741" s="81">
        <v>45968</v>
      </c>
      <c r="K741" s="5" t="s">
        <v>2813</v>
      </c>
      <c r="L741" s="5" t="s">
        <v>803</v>
      </c>
      <c r="N741" s="260" t="s">
        <v>796</v>
      </c>
      <c r="O741" s="222" t="s">
        <v>3726</v>
      </c>
      <c r="Q741" s="37" t="s">
        <v>3030</v>
      </c>
    </row>
    <row r="742" spans="1:17" x14ac:dyDescent="0.25">
      <c r="A742" s="37" t="s">
        <v>3031</v>
      </c>
      <c r="B742" s="5" t="s">
        <v>3032</v>
      </c>
      <c r="C742" s="5" t="s">
        <v>3033</v>
      </c>
      <c r="E742" s="39">
        <v>44</v>
      </c>
      <c r="F742" s="252">
        <v>264</v>
      </c>
      <c r="G742" s="5" t="s">
        <v>3034</v>
      </c>
      <c r="H742" s="1">
        <v>2</v>
      </c>
      <c r="J742" s="81">
        <v>44893</v>
      </c>
      <c r="K742" s="5" t="s">
        <v>3035</v>
      </c>
      <c r="L742" s="5" t="s">
        <v>835</v>
      </c>
      <c r="N742" s="260" t="s">
        <v>780</v>
      </c>
      <c r="O742" s="222" t="s">
        <v>781</v>
      </c>
      <c r="Q742" s="37" t="s">
        <v>3036</v>
      </c>
    </row>
    <row r="743" spans="1:17" x14ac:dyDescent="0.25">
      <c r="A743" s="37" t="s">
        <v>3037</v>
      </c>
      <c r="B743" s="5" t="s">
        <v>3038</v>
      </c>
      <c r="C743" s="5" t="s">
        <v>3039</v>
      </c>
      <c r="E743" s="39">
        <v>24</v>
      </c>
      <c r="F743" s="252">
        <v>240</v>
      </c>
      <c r="G743" s="5" t="s">
        <v>3040</v>
      </c>
      <c r="H743" s="1">
        <v>2</v>
      </c>
      <c r="J743" s="81">
        <v>44487</v>
      </c>
      <c r="K743" s="5" t="s">
        <v>1029</v>
      </c>
      <c r="L743" s="5" t="s">
        <v>824</v>
      </c>
      <c r="N743" s="260" t="s">
        <v>780</v>
      </c>
      <c r="O743" s="222" t="s">
        <v>781</v>
      </c>
      <c r="Q743" s="37" t="s">
        <v>783</v>
      </c>
    </row>
    <row r="744" spans="1:17" x14ac:dyDescent="0.25">
      <c r="A744" s="37" t="s">
        <v>395</v>
      </c>
      <c r="B744" s="5" t="s">
        <v>396</v>
      </c>
      <c r="C744" s="5" t="s">
        <v>568</v>
      </c>
      <c r="E744" s="39">
        <v>18</v>
      </c>
      <c r="F744" s="252">
        <v>223.63000000000002</v>
      </c>
      <c r="G744" s="5" t="s">
        <v>626</v>
      </c>
      <c r="H744" s="1">
        <v>1</v>
      </c>
      <c r="J744" s="81">
        <v>45918</v>
      </c>
      <c r="K744" s="5" t="s">
        <v>700</v>
      </c>
      <c r="L744" s="5" t="s">
        <v>705</v>
      </c>
      <c r="N744" s="260" t="s">
        <v>796</v>
      </c>
      <c r="O744" s="222" t="s">
        <v>3730</v>
      </c>
      <c r="Q744" s="37" t="s">
        <v>730</v>
      </c>
    </row>
    <row r="745" spans="1:17" x14ac:dyDescent="0.25">
      <c r="A745" s="37" t="s">
        <v>3041</v>
      </c>
      <c r="B745" s="5" t="s">
        <v>3042</v>
      </c>
      <c r="C745" s="5" t="s">
        <v>3043</v>
      </c>
      <c r="E745" s="39">
        <v>14.99</v>
      </c>
      <c r="F745" s="252">
        <v>44.97</v>
      </c>
      <c r="G745" s="5" t="s">
        <v>3044</v>
      </c>
      <c r="H745" s="1" t="s">
        <v>1352</v>
      </c>
      <c r="J745" s="81">
        <v>42872</v>
      </c>
      <c r="K745" s="5" t="s">
        <v>1036</v>
      </c>
      <c r="L745" s="5" t="s">
        <v>901</v>
      </c>
      <c r="N745" s="260" t="s">
        <v>811</v>
      </c>
      <c r="O745" s="222" t="s">
        <v>811</v>
      </c>
      <c r="P745" s="5" t="s">
        <v>782</v>
      </c>
      <c r="Q745" s="37" t="s">
        <v>790</v>
      </c>
    </row>
    <row r="746" spans="1:17" x14ac:dyDescent="0.25">
      <c r="A746" s="37" t="s">
        <v>3048</v>
      </c>
      <c r="B746" s="5" t="s">
        <v>3049</v>
      </c>
      <c r="C746" s="5" t="s">
        <v>3050</v>
      </c>
      <c r="E746" s="39">
        <v>34.9</v>
      </c>
      <c r="F746" s="252">
        <v>349</v>
      </c>
      <c r="G746" s="5" t="s">
        <v>3051</v>
      </c>
      <c r="H746" s="1">
        <v>4</v>
      </c>
      <c r="J746" s="81">
        <v>45533</v>
      </c>
      <c r="K746" s="5" t="s">
        <v>894</v>
      </c>
      <c r="L746" s="5" t="s">
        <v>1170</v>
      </c>
      <c r="N746" s="260" t="s">
        <v>780</v>
      </c>
      <c r="O746" s="222" t="s">
        <v>789</v>
      </c>
      <c r="Q746" s="37" t="s">
        <v>783</v>
      </c>
    </row>
    <row r="747" spans="1:17" x14ac:dyDescent="0.25">
      <c r="A747" s="37" t="s">
        <v>381</v>
      </c>
      <c r="B747" s="5" t="s">
        <v>382</v>
      </c>
      <c r="C747" s="5" t="s">
        <v>561</v>
      </c>
      <c r="E747" s="39">
        <v>20</v>
      </c>
      <c r="F747" s="252">
        <v>234.33</v>
      </c>
      <c r="G747" s="5" t="s">
        <v>619</v>
      </c>
      <c r="H747" s="1">
        <v>1</v>
      </c>
      <c r="J747" s="81">
        <v>45890</v>
      </c>
      <c r="K747" s="5" t="s">
        <v>700</v>
      </c>
      <c r="L747" s="5" t="s">
        <v>704</v>
      </c>
      <c r="N747" s="260" t="s">
        <v>796</v>
      </c>
      <c r="O747" s="222" t="s">
        <v>3730</v>
      </c>
      <c r="Q747" s="37" t="s">
        <v>730</v>
      </c>
    </row>
    <row r="748" spans="1:17" x14ac:dyDescent="0.25">
      <c r="A748" s="37" t="s">
        <v>3055</v>
      </c>
      <c r="B748" s="5" t="s">
        <v>3056</v>
      </c>
      <c r="C748" s="5" t="s">
        <v>3057</v>
      </c>
      <c r="E748" s="39">
        <v>29.9</v>
      </c>
      <c r="F748" s="252">
        <v>299</v>
      </c>
      <c r="G748" s="5" t="s">
        <v>3058</v>
      </c>
      <c r="H748" s="1">
        <v>10</v>
      </c>
      <c r="J748" s="81">
        <v>45833</v>
      </c>
      <c r="L748" s="5" t="s">
        <v>901</v>
      </c>
      <c r="N748" s="260" t="s">
        <v>907</v>
      </c>
      <c r="O748" s="222" t="s">
        <v>33</v>
      </c>
      <c r="P748" s="5" t="s">
        <v>1196</v>
      </c>
      <c r="Q748" s="37" t="s">
        <v>783</v>
      </c>
    </row>
    <row r="749" spans="1:17" x14ac:dyDescent="0.25">
      <c r="A749" s="37" t="s">
        <v>3059</v>
      </c>
      <c r="B749" s="5" t="s">
        <v>3060</v>
      </c>
      <c r="C749" s="5" t="s">
        <v>3061</v>
      </c>
      <c r="E749" s="39">
        <v>29</v>
      </c>
      <c r="F749" s="252">
        <v>290</v>
      </c>
      <c r="G749" s="5" t="s">
        <v>3062</v>
      </c>
      <c r="H749" s="1">
        <v>1</v>
      </c>
      <c r="J749" s="81">
        <v>45547</v>
      </c>
      <c r="K749" s="5" t="s">
        <v>882</v>
      </c>
      <c r="L749" s="5" t="s">
        <v>779</v>
      </c>
      <c r="N749" s="260" t="s">
        <v>780</v>
      </c>
      <c r="O749" s="222" t="s">
        <v>781</v>
      </c>
      <c r="Q749" s="37" t="s">
        <v>883</v>
      </c>
    </row>
    <row r="750" spans="1:17" x14ac:dyDescent="0.25">
      <c r="A750" s="37" t="s">
        <v>3063</v>
      </c>
      <c r="B750" s="5" t="s">
        <v>3064</v>
      </c>
      <c r="C750" s="5" t="s">
        <v>3065</v>
      </c>
      <c r="E750" s="39">
        <v>24</v>
      </c>
      <c r="F750" s="252">
        <v>240</v>
      </c>
      <c r="G750" s="5" t="s">
        <v>3066</v>
      </c>
      <c r="H750" s="1">
        <v>2</v>
      </c>
      <c r="J750" s="81">
        <v>45260</v>
      </c>
      <c r="K750" s="5" t="s">
        <v>2581</v>
      </c>
      <c r="L750" s="5" t="s">
        <v>1151</v>
      </c>
      <c r="N750" s="260" t="s">
        <v>780</v>
      </c>
      <c r="O750" s="222" t="s">
        <v>781</v>
      </c>
      <c r="Q750" s="37" t="s">
        <v>1255</v>
      </c>
    </row>
    <row r="751" spans="1:17" x14ac:dyDescent="0.25">
      <c r="A751" s="37" t="s">
        <v>3067</v>
      </c>
      <c r="B751" s="5" t="s">
        <v>3068</v>
      </c>
      <c r="C751" s="5" t="s">
        <v>3069</v>
      </c>
      <c r="E751" s="39">
        <v>29.9</v>
      </c>
      <c r="F751" s="252">
        <v>299</v>
      </c>
      <c r="G751" s="5" t="s">
        <v>3070</v>
      </c>
      <c r="H751" s="1">
        <v>1</v>
      </c>
      <c r="J751" s="81">
        <v>45758</v>
      </c>
      <c r="L751" s="5" t="s">
        <v>1151</v>
      </c>
      <c r="N751" s="260" t="s">
        <v>780</v>
      </c>
      <c r="O751" s="222" t="s">
        <v>781</v>
      </c>
      <c r="Q751" s="37" t="s">
        <v>783</v>
      </c>
    </row>
    <row r="752" spans="1:17" x14ac:dyDescent="0.25">
      <c r="A752" s="37" t="s">
        <v>3071</v>
      </c>
      <c r="B752" s="5" t="s">
        <v>3072</v>
      </c>
      <c r="C752" s="5" t="s">
        <v>3073</v>
      </c>
      <c r="E752" s="39">
        <v>34</v>
      </c>
      <c r="F752" s="252">
        <v>340</v>
      </c>
      <c r="G752" s="5" t="s">
        <v>3074</v>
      </c>
      <c r="H752" s="1">
        <v>3</v>
      </c>
      <c r="J752" s="81">
        <v>45481</v>
      </c>
      <c r="K752" s="5" t="s">
        <v>2581</v>
      </c>
      <c r="L752" s="5" t="s">
        <v>1151</v>
      </c>
      <c r="N752" s="260" t="s">
        <v>780</v>
      </c>
      <c r="O752" s="222" t="s">
        <v>781</v>
      </c>
      <c r="Q752" s="37" t="s">
        <v>1255</v>
      </c>
    </row>
    <row r="753" spans="1:17" x14ac:dyDescent="0.25">
      <c r="A753" s="37" t="s">
        <v>3075</v>
      </c>
      <c r="B753" s="5" t="s">
        <v>3076</v>
      </c>
      <c r="C753" s="5" t="s">
        <v>3077</v>
      </c>
      <c r="E753" s="39">
        <v>24.9</v>
      </c>
      <c r="F753" s="252">
        <v>249</v>
      </c>
      <c r="G753" s="5" t="s">
        <v>3078</v>
      </c>
      <c r="H753" s="1">
        <v>1</v>
      </c>
      <c r="J753" s="81">
        <v>45618</v>
      </c>
      <c r="K753" s="5" t="s">
        <v>851</v>
      </c>
      <c r="L753" s="5" t="s">
        <v>1151</v>
      </c>
      <c r="N753" s="260" t="s">
        <v>780</v>
      </c>
      <c r="O753" s="222" t="s">
        <v>781</v>
      </c>
      <c r="Q753" s="37" t="s">
        <v>783</v>
      </c>
    </row>
    <row r="754" spans="1:17" x14ac:dyDescent="0.25">
      <c r="A754" s="37" t="s">
        <v>3079</v>
      </c>
      <c r="B754" s="5" t="s">
        <v>3080</v>
      </c>
      <c r="D754" s="5" t="s">
        <v>219</v>
      </c>
      <c r="E754" s="39">
        <v>28.9</v>
      </c>
      <c r="F754" s="252">
        <v>289</v>
      </c>
      <c r="G754" s="5" t="s">
        <v>3081</v>
      </c>
      <c r="H754" s="1">
        <v>1</v>
      </c>
      <c r="I754" s="1" t="s">
        <v>219</v>
      </c>
      <c r="J754" s="81">
        <v>46174</v>
      </c>
      <c r="K754" s="5" t="s">
        <v>3082</v>
      </c>
      <c r="L754" s="5" t="s">
        <v>1140</v>
      </c>
      <c r="N754" s="260" t="s">
        <v>796</v>
      </c>
      <c r="O754" s="222" t="s">
        <v>3726</v>
      </c>
      <c r="Q754" s="37" t="s">
        <v>783</v>
      </c>
    </row>
    <row r="755" spans="1:17" x14ac:dyDescent="0.25">
      <c r="A755" s="37" t="s">
        <v>3083</v>
      </c>
      <c r="B755" s="5" t="s">
        <v>3084</v>
      </c>
      <c r="C755" s="5" t="s">
        <v>3085</v>
      </c>
      <c r="E755" s="39">
        <v>22</v>
      </c>
      <c r="F755" s="252">
        <v>220</v>
      </c>
      <c r="G755" s="5" t="s">
        <v>3086</v>
      </c>
      <c r="H755" s="1">
        <v>2</v>
      </c>
      <c r="J755" s="81">
        <v>44400</v>
      </c>
      <c r="K755" s="5" t="s">
        <v>856</v>
      </c>
      <c r="L755" s="5" t="s">
        <v>852</v>
      </c>
      <c r="N755" s="260" t="s">
        <v>780</v>
      </c>
      <c r="O755" s="222" t="s">
        <v>781</v>
      </c>
      <c r="Q755" s="37" t="s">
        <v>783</v>
      </c>
    </row>
    <row r="756" spans="1:17" x14ac:dyDescent="0.25">
      <c r="A756" s="37" t="s">
        <v>3091</v>
      </c>
      <c r="B756" s="5" t="s">
        <v>3092</v>
      </c>
      <c r="C756" s="5" t="s">
        <v>3093</v>
      </c>
      <c r="E756" s="39">
        <v>29.9</v>
      </c>
      <c r="F756" s="252">
        <v>299</v>
      </c>
      <c r="G756" s="5" t="s">
        <v>3094</v>
      </c>
      <c r="H756" s="1">
        <v>2</v>
      </c>
      <c r="J756" s="81">
        <v>45225</v>
      </c>
      <c r="K756" s="5" t="s">
        <v>1515</v>
      </c>
      <c r="L756" s="5" t="s">
        <v>1055</v>
      </c>
      <c r="N756" s="260" t="s">
        <v>780</v>
      </c>
      <c r="O756" s="222" t="s">
        <v>789</v>
      </c>
      <c r="Q756" s="37" t="s">
        <v>783</v>
      </c>
    </row>
    <row r="757" spans="1:17" x14ac:dyDescent="0.25">
      <c r="A757" s="37" t="s">
        <v>3095</v>
      </c>
      <c r="B757" s="5" t="s">
        <v>3096</v>
      </c>
      <c r="C757" s="5" t="s">
        <v>3097</v>
      </c>
      <c r="E757" s="39">
        <v>38</v>
      </c>
      <c r="F757" s="252">
        <v>213.08</v>
      </c>
      <c r="G757" s="5" t="s">
        <v>3098</v>
      </c>
      <c r="H757" s="1">
        <v>2</v>
      </c>
      <c r="J757" s="81">
        <v>45264</v>
      </c>
      <c r="L757" s="5" t="s">
        <v>1050</v>
      </c>
      <c r="N757" s="260" t="s">
        <v>796</v>
      </c>
      <c r="O757" s="222" t="s">
        <v>3727</v>
      </c>
      <c r="Q757" s="37" t="s">
        <v>3099</v>
      </c>
    </row>
    <row r="758" spans="1:17" x14ac:dyDescent="0.25">
      <c r="A758" s="37" t="s">
        <v>3100</v>
      </c>
      <c r="B758" s="5" t="s">
        <v>3101</v>
      </c>
      <c r="C758" s="5" t="s">
        <v>3102</v>
      </c>
      <c r="E758" s="39">
        <v>29.9</v>
      </c>
      <c r="F758" s="252">
        <v>299</v>
      </c>
      <c r="G758" s="5" t="s">
        <v>3103</v>
      </c>
      <c r="H758" s="1">
        <v>11</v>
      </c>
      <c r="J758" s="81">
        <v>45770</v>
      </c>
      <c r="K758" s="5" t="s">
        <v>802</v>
      </c>
      <c r="L758" s="5" t="s">
        <v>1187</v>
      </c>
      <c r="N758" s="260" t="s">
        <v>780</v>
      </c>
      <c r="O758" s="222" t="s">
        <v>789</v>
      </c>
      <c r="Q758" s="37" t="s">
        <v>783</v>
      </c>
    </row>
    <row r="759" spans="1:17" x14ac:dyDescent="0.25">
      <c r="A759" s="37" t="s">
        <v>3107</v>
      </c>
      <c r="B759" s="5" t="s">
        <v>3108</v>
      </c>
      <c r="C759" s="5" t="s">
        <v>3109</v>
      </c>
      <c r="E759" s="39">
        <v>26.9</v>
      </c>
      <c r="F759" s="252">
        <v>269</v>
      </c>
      <c r="G759" s="5" t="s">
        <v>3110</v>
      </c>
      <c r="H759" s="1">
        <v>4</v>
      </c>
      <c r="J759" s="81">
        <v>45909</v>
      </c>
      <c r="K759" s="5" t="s">
        <v>894</v>
      </c>
      <c r="L759" s="5" t="s">
        <v>841</v>
      </c>
      <c r="N759" s="260" t="s">
        <v>796</v>
      </c>
      <c r="O759" s="222" t="s">
        <v>3726</v>
      </c>
      <c r="Q759" s="37" t="s">
        <v>783</v>
      </c>
    </row>
    <row r="760" spans="1:17" x14ac:dyDescent="0.25">
      <c r="A760" s="37" t="s">
        <v>3111</v>
      </c>
      <c r="B760" s="5" t="s">
        <v>3112</v>
      </c>
      <c r="C760" s="5" t="s">
        <v>3113</v>
      </c>
      <c r="E760" s="39">
        <v>22.99</v>
      </c>
      <c r="F760" s="252">
        <v>229.89999999999998</v>
      </c>
      <c r="G760" s="5" t="s">
        <v>3114</v>
      </c>
      <c r="H760" s="1">
        <v>1</v>
      </c>
      <c r="J760" s="81">
        <v>44644</v>
      </c>
      <c r="K760" s="5" t="s">
        <v>782</v>
      </c>
      <c r="L760" s="5" t="s">
        <v>788</v>
      </c>
      <c r="N760" s="260" t="s">
        <v>780</v>
      </c>
      <c r="O760" s="222" t="s">
        <v>789</v>
      </c>
      <c r="Q760" s="37" t="s">
        <v>790</v>
      </c>
    </row>
    <row r="761" spans="1:17" x14ac:dyDescent="0.25">
      <c r="A761" s="37" t="s">
        <v>3115</v>
      </c>
      <c r="B761" s="5" t="s">
        <v>3116</v>
      </c>
      <c r="C761" s="5" t="s">
        <v>3117</v>
      </c>
      <c r="E761" s="39">
        <v>25.99</v>
      </c>
      <c r="F761" s="252">
        <v>260</v>
      </c>
      <c r="G761" s="5" t="s">
        <v>3118</v>
      </c>
      <c r="H761" s="1">
        <v>3</v>
      </c>
      <c r="J761" s="81">
        <v>45803</v>
      </c>
      <c r="L761" s="5" t="s">
        <v>788</v>
      </c>
      <c r="N761" s="260" t="s">
        <v>780</v>
      </c>
      <c r="O761" s="222" t="s">
        <v>789</v>
      </c>
      <c r="Q761" s="37" t="s">
        <v>790</v>
      </c>
    </row>
    <row r="762" spans="1:17" x14ac:dyDescent="0.25">
      <c r="A762" s="37" t="s">
        <v>437</v>
      </c>
      <c r="B762" s="5" t="s">
        <v>438</v>
      </c>
      <c r="E762" s="39">
        <v>28.9</v>
      </c>
      <c r="F762" s="252">
        <v>673.03000000000009</v>
      </c>
      <c r="G762" s="5" t="s">
        <v>647</v>
      </c>
      <c r="H762" s="1">
        <v>7</v>
      </c>
      <c r="J762" s="81" t="s">
        <v>3689</v>
      </c>
      <c r="L762" s="5" t="s">
        <v>712</v>
      </c>
      <c r="N762" s="260" t="s">
        <v>796</v>
      </c>
      <c r="O762" s="222" t="s">
        <v>3731</v>
      </c>
      <c r="Q762" s="37" t="s">
        <v>324</v>
      </c>
    </row>
    <row r="763" spans="1:17" x14ac:dyDescent="0.25">
      <c r="A763" s="37" t="s">
        <v>3122</v>
      </c>
      <c r="B763" s="5" t="s">
        <v>3123</v>
      </c>
      <c r="D763" s="5" t="s">
        <v>219</v>
      </c>
      <c r="E763" s="39">
        <v>26.9</v>
      </c>
      <c r="F763" s="252">
        <v>269</v>
      </c>
      <c r="G763" s="5" t="s">
        <v>3124</v>
      </c>
      <c r="H763" s="1">
        <v>2</v>
      </c>
      <c r="I763" s="1" t="s">
        <v>219</v>
      </c>
      <c r="J763" s="81">
        <v>46266</v>
      </c>
      <c r="K763" s="5" t="s">
        <v>856</v>
      </c>
      <c r="L763" s="5" t="s">
        <v>985</v>
      </c>
      <c r="N763" s="260" t="s">
        <v>796</v>
      </c>
      <c r="O763" s="222" t="s">
        <v>3727</v>
      </c>
      <c r="Q763" s="37" t="s">
        <v>783</v>
      </c>
    </row>
    <row r="764" spans="1:17" x14ac:dyDescent="0.25">
      <c r="A764" s="37" t="s">
        <v>3125</v>
      </c>
      <c r="B764" s="5" t="s">
        <v>3126</v>
      </c>
      <c r="C764" s="5" t="s">
        <v>3127</v>
      </c>
      <c r="E764" s="39">
        <v>44.99</v>
      </c>
      <c r="F764" s="252">
        <v>448.6</v>
      </c>
      <c r="G764" s="5" t="s">
        <v>3128</v>
      </c>
      <c r="H764" s="1">
        <v>1</v>
      </c>
      <c r="J764" s="81">
        <v>44317</v>
      </c>
      <c r="K764" s="5" t="s">
        <v>3129</v>
      </c>
      <c r="L764" s="5" t="s">
        <v>914</v>
      </c>
      <c r="N764" s="260" t="s">
        <v>780</v>
      </c>
      <c r="O764" s="222" t="s">
        <v>781</v>
      </c>
      <c r="Q764" s="37" t="s">
        <v>1329</v>
      </c>
    </row>
    <row r="765" spans="1:17" x14ac:dyDescent="0.25">
      <c r="A765" s="37" t="s">
        <v>3130</v>
      </c>
      <c r="B765" s="5" t="s">
        <v>3131</v>
      </c>
      <c r="D765" s="5" t="s">
        <v>219</v>
      </c>
      <c r="E765" s="39">
        <v>26.9</v>
      </c>
      <c r="F765" s="252">
        <v>269</v>
      </c>
      <c r="G765" s="5" t="s">
        <v>3132</v>
      </c>
      <c r="H765" s="1">
        <v>5</v>
      </c>
      <c r="I765" s="1" t="s">
        <v>219</v>
      </c>
      <c r="J765" s="81">
        <v>46143</v>
      </c>
      <c r="K765" s="5" t="s">
        <v>1314</v>
      </c>
      <c r="L765" s="5" t="s">
        <v>841</v>
      </c>
      <c r="N765" s="260" t="s">
        <v>796</v>
      </c>
      <c r="O765" s="222" t="s">
        <v>3726</v>
      </c>
      <c r="Q765" s="37" t="s">
        <v>783</v>
      </c>
    </row>
    <row r="766" spans="1:17" x14ac:dyDescent="0.25">
      <c r="A766" s="37" t="s">
        <v>3133</v>
      </c>
      <c r="B766" s="5" t="s">
        <v>3134</v>
      </c>
      <c r="C766" s="5" t="s">
        <v>3135</v>
      </c>
      <c r="E766" s="39">
        <v>19.899999999999999</v>
      </c>
      <c r="F766" s="252">
        <v>199</v>
      </c>
      <c r="G766" s="5" t="s">
        <v>3136</v>
      </c>
      <c r="H766" s="1">
        <v>4</v>
      </c>
      <c r="J766" s="81">
        <v>45054</v>
      </c>
      <c r="K766" s="5" t="s">
        <v>2502</v>
      </c>
      <c r="L766" s="5" t="s">
        <v>2071</v>
      </c>
      <c r="N766" s="260" t="s">
        <v>780</v>
      </c>
      <c r="O766" s="222" t="s">
        <v>781</v>
      </c>
      <c r="Q766" s="37" t="s">
        <v>1299</v>
      </c>
    </row>
    <row r="767" spans="1:17" x14ac:dyDescent="0.25">
      <c r="A767" s="37" t="s">
        <v>3137</v>
      </c>
      <c r="B767" s="5" t="s">
        <v>3138</v>
      </c>
      <c r="C767" s="5" t="s">
        <v>3139</v>
      </c>
      <c r="E767" s="39">
        <v>25.9</v>
      </c>
      <c r="F767" s="252">
        <v>259</v>
      </c>
      <c r="G767" s="5" t="s">
        <v>3140</v>
      </c>
      <c r="H767" s="1">
        <v>3</v>
      </c>
      <c r="J767" s="81">
        <v>45988</v>
      </c>
      <c r="L767" s="5" t="s">
        <v>2295</v>
      </c>
      <c r="N767" s="260" t="s">
        <v>796</v>
      </c>
      <c r="O767" s="222" t="s">
        <v>3727</v>
      </c>
      <c r="Q767" s="37" t="s">
        <v>783</v>
      </c>
    </row>
    <row r="768" spans="1:17" x14ac:dyDescent="0.25">
      <c r="A768" s="37" t="s">
        <v>3141</v>
      </c>
      <c r="B768" s="5" t="s">
        <v>3142</v>
      </c>
      <c r="C768" s="5" t="s">
        <v>3143</v>
      </c>
      <c r="E768" s="39">
        <v>24</v>
      </c>
      <c r="F768" s="252">
        <v>240</v>
      </c>
      <c r="G768" s="5" t="s">
        <v>3144</v>
      </c>
      <c r="H768" s="1">
        <v>2</v>
      </c>
      <c r="J768" s="81">
        <v>44860</v>
      </c>
      <c r="K768" s="5" t="s">
        <v>1029</v>
      </c>
      <c r="L768" s="5" t="s">
        <v>824</v>
      </c>
      <c r="N768" s="260" t="s">
        <v>780</v>
      </c>
      <c r="O768" s="222" t="s">
        <v>781</v>
      </c>
      <c r="Q768" s="37" t="s">
        <v>783</v>
      </c>
    </row>
    <row r="769" spans="1:17" x14ac:dyDescent="0.25">
      <c r="A769" s="37" t="s">
        <v>3151</v>
      </c>
      <c r="B769" s="5" t="s">
        <v>3152</v>
      </c>
      <c r="C769" s="5" t="s">
        <v>3153</v>
      </c>
      <c r="E769" s="39">
        <v>24</v>
      </c>
      <c r="F769" s="252">
        <v>240</v>
      </c>
      <c r="G769" s="5" t="s">
        <v>3154</v>
      </c>
      <c r="H769" s="1">
        <v>1</v>
      </c>
      <c r="J769" s="81">
        <v>45533</v>
      </c>
      <c r="K769" s="5" t="s">
        <v>778</v>
      </c>
      <c r="L769" s="5" t="s">
        <v>1151</v>
      </c>
      <c r="N769" s="260" t="s">
        <v>780</v>
      </c>
      <c r="O769" s="222" t="s">
        <v>781</v>
      </c>
      <c r="Q769" s="37" t="s">
        <v>819</v>
      </c>
    </row>
    <row r="770" spans="1:17" x14ac:dyDescent="0.25">
      <c r="A770" s="37" t="s">
        <v>3155</v>
      </c>
      <c r="B770" s="5" t="s">
        <v>3156</v>
      </c>
      <c r="C770" s="5" t="s">
        <v>3157</v>
      </c>
      <c r="E770" s="39">
        <v>49.9</v>
      </c>
      <c r="F770" s="252">
        <v>300</v>
      </c>
      <c r="G770" s="5" t="s">
        <v>3158</v>
      </c>
      <c r="H770" s="1">
        <v>4</v>
      </c>
      <c r="J770" s="81">
        <v>45723</v>
      </c>
      <c r="K770" s="5" t="s">
        <v>894</v>
      </c>
      <c r="L770" s="5" t="s">
        <v>1170</v>
      </c>
      <c r="N770" s="260" t="s">
        <v>780</v>
      </c>
      <c r="O770" s="222" t="s">
        <v>789</v>
      </c>
      <c r="Q770" s="37" t="s">
        <v>783</v>
      </c>
    </row>
    <row r="771" spans="1:17" x14ac:dyDescent="0.25">
      <c r="A771" s="37" t="s">
        <v>3159</v>
      </c>
      <c r="B771" s="5" t="s">
        <v>3160</v>
      </c>
      <c r="C771" s="5" t="s">
        <v>3161</v>
      </c>
      <c r="E771" s="39">
        <v>24</v>
      </c>
      <c r="F771" s="252">
        <v>240</v>
      </c>
      <c r="G771" s="5" t="s">
        <v>3162</v>
      </c>
      <c r="H771" s="1">
        <v>5</v>
      </c>
      <c r="J771" s="81">
        <v>45525</v>
      </c>
      <c r="K771" s="5" t="s">
        <v>856</v>
      </c>
      <c r="L771" s="5" t="s">
        <v>852</v>
      </c>
      <c r="N771" s="260" t="s">
        <v>780</v>
      </c>
      <c r="O771" s="222" t="s">
        <v>781</v>
      </c>
      <c r="Q771" s="37" t="s">
        <v>783</v>
      </c>
    </row>
    <row r="772" spans="1:17" x14ac:dyDescent="0.25">
      <c r="A772" s="37" t="s">
        <v>3163</v>
      </c>
      <c r="B772" s="5" t="s">
        <v>3164</v>
      </c>
      <c r="D772" s="5" t="s">
        <v>219</v>
      </c>
      <c r="E772" s="39">
        <v>28.9</v>
      </c>
      <c r="F772" s="252">
        <v>289</v>
      </c>
      <c r="G772" s="5" t="s">
        <v>3165</v>
      </c>
      <c r="H772" s="1">
        <v>10</v>
      </c>
      <c r="I772" s="1" t="s">
        <v>219</v>
      </c>
      <c r="J772" s="81">
        <v>46266</v>
      </c>
      <c r="K772" s="5" t="s">
        <v>802</v>
      </c>
      <c r="L772" s="5" t="s">
        <v>841</v>
      </c>
      <c r="N772" s="260" t="s">
        <v>796</v>
      </c>
      <c r="O772" s="222" t="s">
        <v>3726</v>
      </c>
      <c r="Q772" s="37" t="s">
        <v>783</v>
      </c>
    </row>
    <row r="773" spans="1:17" x14ac:dyDescent="0.25">
      <c r="A773" s="37" t="s">
        <v>3166</v>
      </c>
      <c r="B773" s="5" t="s">
        <v>3167</v>
      </c>
      <c r="C773" s="5" t="s">
        <v>3168</v>
      </c>
      <c r="E773" s="39">
        <v>34.9</v>
      </c>
      <c r="F773" s="252">
        <v>349</v>
      </c>
      <c r="G773" s="5" t="s">
        <v>3169</v>
      </c>
      <c r="H773" s="1">
        <v>2</v>
      </c>
      <c r="J773" s="81">
        <v>45666</v>
      </c>
      <c r="K773" s="5" t="s">
        <v>782</v>
      </c>
      <c r="L773" s="5" t="s">
        <v>901</v>
      </c>
      <c r="N773" s="260" t="s">
        <v>907</v>
      </c>
      <c r="O773" s="222" t="s">
        <v>33</v>
      </c>
      <c r="P773" s="5" t="s">
        <v>1245</v>
      </c>
      <c r="Q773" s="37" t="s">
        <v>783</v>
      </c>
    </row>
    <row r="774" spans="1:17" x14ac:dyDescent="0.25">
      <c r="A774" s="37" t="s">
        <v>3170</v>
      </c>
      <c r="B774" s="5" t="s">
        <v>3171</v>
      </c>
      <c r="C774" s="5" t="s">
        <v>3172</v>
      </c>
      <c r="E774" s="39">
        <v>21.99</v>
      </c>
      <c r="F774" s="252">
        <v>65.97</v>
      </c>
      <c r="G774" s="5" t="s">
        <v>3173</v>
      </c>
      <c r="H774" s="1" t="s">
        <v>899</v>
      </c>
      <c r="J774" s="81">
        <v>44299</v>
      </c>
      <c r="K774" s="5" t="s">
        <v>782</v>
      </c>
      <c r="L774" s="5" t="s">
        <v>901</v>
      </c>
      <c r="N774" s="260" t="s">
        <v>811</v>
      </c>
      <c r="O774" s="222" t="s">
        <v>811</v>
      </c>
      <c r="P774" s="5" t="s">
        <v>782</v>
      </c>
      <c r="Q774" s="37" t="s">
        <v>790</v>
      </c>
    </row>
    <row r="775" spans="1:17" x14ac:dyDescent="0.25">
      <c r="A775" s="37" t="s">
        <v>3174</v>
      </c>
      <c r="B775" s="5" t="s">
        <v>3175</v>
      </c>
      <c r="D775" s="5" t="s">
        <v>219</v>
      </c>
      <c r="E775" s="39">
        <v>24.9</v>
      </c>
      <c r="F775" s="252">
        <v>249</v>
      </c>
      <c r="G775" s="5" t="s">
        <v>3176</v>
      </c>
      <c r="H775" s="1">
        <v>1</v>
      </c>
      <c r="I775" s="1" t="s">
        <v>219</v>
      </c>
      <c r="J775" s="81">
        <v>46266</v>
      </c>
      <c r="K775" s="5" t="s">
        <v>856</v>
      </c>
      <c r="L775" s="5" t="s">
        <v>985</v>
      </c>
      <c r="N775" s="260" t="s">
        <v>796</v>
      </c>
      <c r="O775" s="222" t="s">
        <v>3727</v>
      </c>
      <c r="Q775" s="37" t="s">
        <v>783</v>
      </c>
    </row>
    <row r="776" spans="1:17" x14ac:dyDescent="0.25">
      <c r="A776" s="37" t="s">
        <v>3177</v>
      </c>
      <c r="B776" s="5" t="s">
        <v>3178</v>
      </c>
      <c r="C776" s="5" t="s">
        <v>3179</v>
      </c>
      <c r="E776" s="39">
        <v>26</v>
      </c>
      <c r="F776" s="252">
        <v>260</v>
      </c>
      <c r="G776" s="5" t="s">
        <v>3180</v>
      </c>
      <c r="H776" s="1">
        <v>2</v>
      </c>
      <c r="J776" s="81">
        <v>45198</v>
      </c>
      <c r="K776" s="5" t="s">
        <v>829</v>
      </c>
      <c r="L776" s="5" t="s">
        <v>830</v>
      </c>
      <c r="N776" s="260" t="s">
        <v>780</v>
      </c>
      <c r="O776" s="222" t="s">
        <v>781</v>
      </c>
      <c r="Q776" s="37" t="s">
        <v>783</v>
      </c>
    </row>
    <row r="777" spans="1:17" x14ac:dyDescent="0.25">
      <c r="A777" s="37" t="s">
        <v>3181</v>
      </c>
      <c r="B777" s="5" t="s">
        <v>3182</v>
      </c>
      <c r="C777" s="5" t="s">
        <v>3183</v>
      </c>
      <c r="E777" s="39">
        <v>29.9</v>
      </c>
      <c r="F777" s="252">
        <v>299</v>
      </c>
      <c r="G777" s="5" t="s">
        <v>3184</v>
      </c>
      <c r="H777" s="1">
        <v>5</v>
      </c>
      <c r="J777" s="81">
        <v>45153</v>
      </c>
      <c r="K777" s="5" t="s">
        <v>1515</v>
      </c>
      <c r="L777" s="5" t="s">
        <v>1055</v>
      </c>
      <c r="N777" s="260" t="s">
        <v>780</v>
      </c>
      <c r="O777" s="222" t="s">
        <v>789</v>
      </c>
      <c r="Q777" s="37" t="s">
        <v>783</v>
      </c>
    </row>
    <row r="778" spans="1:17" x14ac:dyDescent="0.25">
      <c r="A778" s="37" t="s">
        <v>3185</v>
      </c>
      <c r="B778" s="5" t="s">
        <v>3186</v>
      </c>
      <c r="C778" s="5" t="s">
        <v>3187</v>
      </c>
      <c r="E778" s="39">
        <v>24.9</v>
      </c>
      <c r="F778" s="252">
        <v>249</v>
      </c>
      <c r="G778" s="5" t="s">
        <v>3188</v>
      </c>
      <c r="H778" s="1">
        <v>1</v>
      </c>
      <c r="J778" s="81">
        <v>45786</v>
      </c>
      <c r="K778" s="5" t="s">
        <v>829</v>
      </c>
      <c r="L778" s="5" t="s">
        <v>830</v>
      </c>
      <c r="N778" s="260" t="s">
        <v>780</v>
      </c>
      <c r="O778" s="222" t="s">
        <v>781</v>
      </c>
      <c r="Q778" s="37" t="s">
        <v>783</v>
      </c>
    </row>
    <row r="779" spans="1:17" x14ac:dyDescent="0.25">
      <c r="A779" s="37" t="s">
        <v>3189</v>
      </c>
      <c r="B779" s="5" t="s">
        <v>3190</v>
      </c>
      <c r="C779" s="5" t="s">
        <v>3191</v>
      </c>
      <c r="E779" s="39">
        <v>19.899999999999999</v>
      </c>
      <c r="F779" s="252">
        <v>199</v>
      </c>
      <c r="G779" s="5" t="s">
        <v>3192</v>
      </c>
      <c r="H779" s="1">
        <v>1</v>
      </c>
      <c r="J779" s="81">
        <v>44832</v>
      </c>
      <c r="L779" s="5" t="s">
        <v>1170</v>
      </c>
      <c r="N779" s="260" t="s">
        <v>780</v>
      </c>
      <c r="O779" s="222" t="s">
        <v>789</v>
      </c>
      <c r="Q779" s="37" t="s">
        <v>3193</v>
      </c>
    </row>
    <row r="780" spans="1:17" x14ac:dyDescent="0.25">
      <c r="A780" s="37" t="s">
        <v>3194</v>
      </c>
      <c r="B780" s="5" t="s">
        <v>3195</v>
      </c>
      <c r="C780" s="5" t="s">
        <v>3196</v>
      </c>
      <c r="E780" s="39">
        <v>24</v>
      </c>
      <c r="F780" s="252">
        <v>240</v>
      </c>
      <c r="G780" s="5" t="s">
        <v>3197</v>
      </c>
      <c r="H780" s="1">
        <v>2</v>
      </c>
      <c r="J780" s="81">
        <v>45259</v>
      </c>
      <c r="K780" s="5" t="s">
        <v>1346</v>
      </c>
      <c r="L780" s="5" t="s">
        <v>1151</v>
      </c>
      <c r="N780" s="260" t="s">
        <v>780</v>
      </c>
      <c r="O780" s="222" t="s">
        <v>781</v>
      </c>
      <c r="Q780" s="37" t="s">
        <v>1347</v>
      </c>
    </row>
    <row r="781" spans="1:17" x14ac:dyDescent="0.25">
      <c r="A781" s="37" t="s">
        <v>3198</v>
      </c>
      <c r="B781" s="5" t="s">
        <v>3199</v>
      </c>
      <c r="C781" s="5" t="s">
        <v>3200</v>
      </c>
      <c r="E781" s="39">
        <v>24.9</v>
      </c>
      <c r="F781" s="252">
        <v>249</v>
      </c>
      <c r="G781" s="5" t="s">
        <v>3201</v>
      </c>
      <c r="H781" s="1">
        <v>2</v>
      </c>
      <c r="J781" s="81">
        <v>45883</v>
      </c>
      <c r="K781" s="5" t="s">
        <v>778</v>
      </c>
      <c r="L781" s="5" t="s">
        <v>914</v>
      </c>
      <c r="N781" s="260" t="s">
        <v>780</v>
      </c>
      <c r="O781" s="222" t="s">
        <v>781</v>
      </c>
      <c r="Q781" s="37" t="s">
        <v>783</v>
      </c>
    </row>
    <row r="782" spans="1:17" x14ac:dyDescent="0.25">
      <c r="A782" s="37" t="s">
        <v>3202</v>
      </c>
      <c r="B782" s="5" t="s">
        <v>3203</v>
      </c>
      <c r="C782" s="5" t="s">
        <v>3204</v>
      </c>
      <c r="E782" s="39">
        <v>29.9</v>
      </c>
      <c r="F782" s="252">
        <v>299</v>
      </c>
      <c r="G782" s="5" t="s">
        <v>3205</v>
      </c>
      <c r="H782" s="1">
        <v>2</v>
      </c>
      <c r="J782" s="81">
        <v>44972</v>
      </c>
      <c r="K782" s="5" t="s">
        <v>894</v>
      </c>
      <c r="L782" s="5" t="s">
        <v>1170</v>
      </c>
      <c r="N782" s="260" t="s">
        <v>780</v>
      </c>
      <c r="O782" s="222" t="s">
        <v>789</v>
      </c>
      <c r="Q782" s="37" t="s">
        <v>783</v>
      </c>
    </row>
    <row r="783" spans="1:17" x14ac:dyDescent="0.25">
      <c r="A783" s="37" t="s">
        <v>3206</v>
      </c>
      <c r="B783" s="5" t="s">
        <v>3207</v>
      </c>
      <c r="C783" s="5" t="s">
        <v>3208</v>
      </c>
      <c r="E783" s="39">
        <v>26.9</v>
      </c>
      <c r="F783" s="252">
        <v>269</v>
      </c>
      <c r="G783" s="5" t="s">
        <v>3209</v>
      </c>
      <c r="H783" s="1">
        <v>7</v>
      </c>
      <c r="J783" s="81">
        <v>45608</v>
      </c>
      <c r="K783" s="5" t="s">
        <v>802</v>
      </c>
      <c r="L783" s="5" t="s">
        <v>1170</v>
      </c>
      <c r="N783" s="260" t="s">
        <v>780</v>
      </c>
      <c r="O783" s="222" t="s">
        <v>789</v>
      </c>
      <c r="Q783" s="37" t="s">
        <v>783</v>
      </c>
    </row>
    <row r="784" spans="1:17" x14ac:dyDescent="0.25">
      <c r="A784" s="37" t="s">
        <v>3210</v>
      </c>
      <c r="B784" s="5" t="s">
        <v>3211</v>
      </c>
      <c r="C784" s="5" t="s">
        <v>3212</v>
      </c>
      <c r="E784" s="39">
        <v>14.99</v>
      </c>
      <c r="F784" s="252">
        <v>44.97</v>
      </c>
      <c r="G784" s="5" t="s">
        <v>3213</v>
      </c>
      <c r="H784" s="1" t="s">
        <v>2846</v>
      </c>
      <c r="J784" s="81">
        <v>42804</v>
      </c>
      <c r="K784" s="5" t="s">
        <v>1036</v>
      </c>
      <c r="L784" s="5" t="s">
        <v>901</v>
      </c>
      <c r="N784" s="260" t="s">
        <v>811</v>
      </c>
      <c r="O784" s="222" t="s">
        <v>811</v>
      </c>
      <c r="P784" s="5" t="s">
        <v>782</v>
      </c>
      <c r="Q784" s="37" t="s">
        <v>790</v>
      </c>
    </row>
    <row r="785" spans="1:17" x14ac:dyDescent="0.25">
      <c r="A785" s="37" t="s">
        <v>3214</v>
      </c>
      <c r="B785" s="5" t="s">
        <v>3215</v>
      </c>
      <c r="C785" s="5" t="s">
        <v>3216</v>
      </c>
      <c r="E785" s="39">
        <v>21.9</v>
      </c>
      <c r="F785" s="252">
        <v>219</v>
      </c>
      <c r="G785" s="5" t="s">
        <v>3217</v>
      </c>
      <c r="H785" s="1">
        <v>1</v>
      </c>
      <c r="J785" s="81">
        <v>45835</v>
      </c>
      <c r="K785" s="5" t="s">
        <v>794</v>
      </c>
      <c r="L785" s="5" t="s">
        <v>824</v>
      </c>
      <c r="N785" s="260" t="s">
        <v>780</v>
      </c>
      <c r="O785" s="222" t="s">
        <v>781</v>
      </c>
      <c r="Q785" s="37" t="s">
        <v>783</v>
      </c>
    </row>
    <row r="786" spans="1:17" x14ac:dyDescent="0.25">
      <c r="A786" s="37" t="s">
        <v>3218</v>
      </c>
      <c r="B786" s="5" t="s">
        <v>3219</v>
      </c>
      <c r="C786" s="5" t="s">
        <v>3220</v>
      </c>
      <c r="E786" s="39">
        <v>15.99</v>
      </c>
      <c r="F786" s="252">
        <v>47.97</v>
      </c>
      <c r="G786" s="5" t="s">
        <v>3221</v>
      </c>
      <c r="H786" s="1" t="s">
        <v>899</v>
      </c>
      <c r="J786" s="81">
        <v>42558</v>
      </c>
      <c r="K786" s="5" t="s">
        <v>782</v>
      </c>
      <c r="L786" s="5" t="s">
        <v>901</v>
      </c>
      <c r="N786" s="260" t="s">
        <v>811</v>
      </c>
      <c r="O786" s="222" t="s">
        <v>811</v>
      </c>
      <c r="P786" s="5" t="s">
        <v>782</v>
      </c>
      <c r="Q786" s="37" t="s">
        <v>790</v>
      </c>
    </row>
    <row r="787" spans="1:17" x14ac:dyDescent="0.25">
      <c r="A787" s="37" t="s">
        <v>3222</v>
      </c>
      <c r="B787" s="5" t="s">
        <v>3223</v>
      </c>
      <c r="C787" s="5" t="s">
        <v>3224</v>
      </c>
      <c r="E787" s="39">
        <v>26.9</v>
      </c>
      <c r="F787" s="252">
        <v>269</v>
      </c>
      <c r="G787" s="5" t="s">
        <v>3225</v>
      </c>
      <c r="H787" s="1">
        <v>3</v>
      </c>
      <c r="J787" s="81">
        <v>45170</v>
      </c>
      <c r="K787" s="5" t="s">
        <v>1515</v>
      </c>
      <c r="L787" s="5" t="s">
        <v>1187</v>
      </c>
      <c r="N787" s="260" t="s">
        <v>780</v>
      </c>
      <c r="O787" s="222" t="s">
        <v>789</v>
      </c>
      <c r="Q787" s="37" t="s">
        <v>783</v>
      </c>
    </row>
    <row r="788" spans="1:17" x14ac:dyDescent="0.25">
      <c r="A788" s="37" t="s">
        <v>3226</v>
      </c>
      <c r="B788" s="5" t="s">
        <v>3227</v>
      </c>
      <c r="C788" s="5" t="s">
        <v>3228</v>
      </c>
      <c r="E788" s="39">
        <v>28.99</v>
      </c>
      <c r="F788" s="252">
        <v>289.89999999999998</v>
      </c>
      <c r="G788" s="5" t="s">
        <v>3229</v>
      </c>
      <c r="H788" s="1" t="s">
        <v>1273</v>
      </c>
      <c r="J788" s="81">
        <v>44830</v>
      </c>
      <c r="K788" s="5" t="s">
        <v>1544</v>
      </c>
      <c r="L788" s="5" t="s">
        <v>1170</v>
      </c>
      <c r="N788" s="260" t="s">
        <v>780</v>
      </c>
      <c r="O788" s="222" t="s">
        <v>789</v>
      </c>
      <c r="Q788" s="37" t="s">
        <v>790</v>
      </c>
    </row>
    <row r="789" spans="1:17" x14ac:dyDescent="0.25">
      <c r="A789" s="37" t="s">
        <v>325</v>
      </c>
      <c r="B789" s="5" t="s">
        <v>326</v>
      </c>
      <c r="C789" s="5" t="s">
        <v>541</v>
      </c>
      <c r="E789" s="39">
        <v>12</v>
      </c>
      <c r="F789" s="252">
        <v>180.83</v>
      </c>
      <c r="G789" s="5" t="s">
        <v>591</v>
      </c>
      <c r="H789" s="1">
        <v>7</v>
      </c>
      <c r="J789" s="81">
        <v>45918</v>
      </c>
      <c r="K789" s="5" t="s">
        <v>699</v>
      </c>
      <c r="L789" s="5" t="s">
        <v>702</v>
      </c>
      <c r="N789" s="260" t="s">
        <v>796</v>
      </c>
      <c r="O789" s="222" t="s">
        <v>3730</v>
      </c>
      <c r="Q789" s="37" t="s">
        <v>730</v>
      </c>
    </row>
    <row r="790" spans="1:17" x14ac:dyDescent="0.25">
      <c r="A790" s="37" t="s">
        <v>327</v>
      </c>
      <c r="B790" s="5" t="s">
        <v>328</v>
      </c>
      <c r="C790" s="5" t="s">
        <v>542</v>
      </c>
      <c r="E790" s="39">
        <v>12</v>
      </c>
      <c r="F790" s="252">
        <v>180.83</v>
      </c>
      <c r="G790" s="5" t="s">
        <v>592</v>
      </c>
      <c r="H790" s="1">
        <v>3</v>
      </c>
      <c r="J790" s="81">
        <v>45918</v>
      </c>
      <c r="K790" s="5" t="s">
        <v>699</v>
      </c>
      <c r="L790" s="5" t="s">
        <v>702</v>
      </c>
      <c r="N790" s="260" t="s">
        <v>796</v>
      </c>
      <c r="O790" s="222" t="s">
        <v>3730</v>
      </c>
      <c r="Q790" s="37" t="s">
        <v>730</v>
      </c>
    </row>
    <row r="791" spans="1:17" x14ac:dyDescent="0.25">
      <c r="A791" s="37" t="s">
        <v>3230</v>
      </c>
      <c r="B791" s="5" t="s">
        <v>3231</v>
      </c>
      <c r="C791" s="5" t="s">
        <v>3232</v>
      </c>
      <c r="E791" s="39">
        <v>24</v>
      </c>
      <c r="F791" s="252">
        <v>240</v>
      </c>
      <c r="G791" s="5" t="s">
        <v>3233</v>
      </c>
      <c r="H791" s="1">
        <v>1</v>
      </c>
      <c r="J791" s="81">
        <v>44895</v>
      </c>
      <c r="K791" s="5" t="s">
        <v>882</v>
      </c>
      <c r="L791" s="5" t="s">
        <v>779</v>
      </c>
      <c r="N791" s="260" t="s">
        <v>780</v>
      </c>
      <c r="O791" s="222" t="s">
        <v>781</v>
      </c>
      <c r="Q791" s="37" t="s">
        <v>883</v>
      </c>
    </row>
    <row r="792" spans="1:17" x14ac:dyDescent="0.25">
      <c r="A792" s="37" t="s">
        <v>3234</v>
      </c>
      <c r="B792" s="5" t="s">
        <v>3235</v>
      </c>
      <c r="C792" s="5" t="s">
        <v>3236</v>
      </c>
      <c r="E792" s="39">
        <v>28.9</v>
      </c>
      <c r="F792" s="252">
        <v>289</v>
      </c>
      <c r="G792" s="5" t="s">
        <v>3237</v>
      </c>
      <c r="H792" s="1">
        <v>1</v>
      </c>
      <c r="J792" s="81">
        <v>45518</v>
      </c>
      <c r="K792" s="5" t="s">
        <v>999</v>
      </c>
      <c r="L792" s="5" t="s">
        <v>1187</v>
      </c>
      <c r="N792" s="260" t="s">
        <v>780</v>
      </c>
      <c r="O792" s="222" t="s">
        <v>789</v>
      </c>
      <c r="Q792" s="37" t="s">
        <v>783</v>
      </c>
    </row>
    <row r="793" spans="1:17" x14ac:dyDescent="0.25">
      <c r="A793" s="37" t="s">
        <v>3238</v>
      </c>
      <c r="B793" s="5" t="s">
        <v>3239</v>
      </c>
      <c r="C793" s="5" t="s">
        <v>3240</v>
      </c>
      <c r="E793" s="39">
        <v>15.99</v>
      </c>
      <c r="F793" s="252">
        <v>159.9</v>
      </c>
      <c r="G793" s="5" t="s">
        <v>3241</v>
      </c>
      <c r="H793" s="1" t="s">
        <v>899</v>
      </c>
      <c r="J793" s="81">
        <v>44432</v>
      </c>
      <c r="K793" s="5" t="s">
        <v>2400</v>
      </c>
      <c r="L793" s="5" t="s">
        <v>901</v>
      </c>
      <c r="N793" s="260" t="s">
        <v>811</v>
      </c>
      <c r="O793" s="222" t="s">
        <v>811</v>
      </c>
      <c r="P793" s="5" t="s">
        <v>782</v>
      </c>
      <c r="Q793" s="37" t="s">
        <v>790</v>
      </c>
    </row>
    <row r="794" spans="1:17" x14ac:dyDescent="0.25">
      <c r="A794" s="37" t="s">
        <v>331</v>
      </c>
      <c r="B794" s="5" t="s">
        <v>332</v>
      </c>
      <c r="C794" s="5" t="s">
        <v>544</v>
      </c>
      <c r="E794" s="39">
        <v>28</v>
      </c>
      <c r="F794" s="252">
        <v>234.33</v>
      </c>
      <c r="G794" s="5" t="s">
        <v>594</v>
      </c>
      <c r="H794" s="1">
        <v>1</v>
      </c>
      <c r="J794" s="81">
        <v>45943</v>
      </c>
      <c r="L794" s="5" t="s">
        <v>704</v>
      </c>
      <c r="N794" s="260" t="s">
        <v>796</v>
      </c>
      <c r="O794" s="222" t="s">
        <v>3730</v>
      </c>
      <c r="Q794" s="37" t="s">
        <v>730</v>
      </c>
    </row>
    <row r="795" spans="1:17" x14ac:dyDescent="0.25">
      <c r="A795" s="37" t="s">
        <v>3242</v>
      </c>
      <c r="B795" s="5" t="s">
        <v>3243</v>
      </c>
      <c r="D795" s="5" t="s">
        <v>219</v>
      </c>
      <c r="E795" s="39">
        <v>26.9</v>
      </c>
      <c r="F795" s="252">
        <v>269</v>
      </c>
      <c r="G795" s="5" t="s">
        <v>3244</v>
      </c>
      <c r="H795" s="1">
        <v>4</v>
      </c>
      <c r="I795" s="1" t="s">
        <v>219</v>
      </c>
      <c r="J795" s="81">
        <v>46266</v>
      </c>
      <c r="K795" s="5" t="s">
        <v>999</v>
      </c>
      <c r="L795" s="5" t="s">
        <v>1000</v>
      </c>
      <c r="N795" s="260" t="s">
        <v>796</v>
      </c>
      <c r="O795" s="222" t="s">
        <v>3726</v>
      </c>
      <c r="Q795" s="37" t="s">
        <v>783</v>
      </c>
    </row>
    <row r="796" spans="1:17" x14ac:dyDescent="0.25">
      <c r="A796" s="37" t="s">
        <v>3249</v>
      </c>
      <c r="B796" s="5" t="s">
        <v>3250</v>
      </c>
      <c r="C796" s="5" t="s">
        <v>3251</v>
      </c>
      <c r="E796" s="39">
        <v>29.9</v>
      </c>
      <c r="F796" s="252">
        <v>299</v>
      </c>
      <c r="G796" s="5" t="s">
        <v>3252</v>
      </c>
      <c r="H796" s="1">
        <v>1</v>
      </c>
      <c r="J796" s="81">
        <v>45054</v>
      </c>
      <c r="K796" s="5" t="s">
        <v>1822</v>
      </c>
      <c r="L796" s="5" t="s">
        <v>830</v>
      </c>
      <c r="N796" s="260" t="s">
        <v>780</v>
      </c>
      <c r="O796" s="222" t="s">
        <v>781</v>
      </c>
      <c r="Q796" s="37" t="s">
        <v>1299</v>
      </c>
    </row>
    <row r="797" spans="1:17" x14ac:dyDescent="0.25">
      <c r="A797" s="37" t="s">
        <v>3257</v>
      </c>
      <c r="B797" s="5" t="s">
        <v>3258</v>
      </c>
      <c r="C797" s="5" t="s">
        <v>3259</v>
      </c>
      <c r="E797" s="39">
        <v>29.9</v>
      </c>
      <c r="F797" s="252">
        <v>299</v>
      </c>
      <c r="G797" s="5" t="s">
        <v>3260</v>
      </c>
      <c r="H797" s="1">
        <v>5</v>
      </c>
      <c r="J797" s="81">
        <v>46006</v>
      </c>
      <c r="K797" s="5" t="s">
        <v>778</v>
      </c>
      <c r="L797" s="5" t="s">
        <v>2002</v>
      </c>
      <c r="N797" s="260" t="s">
        <v>796</v>
      </c>
      <c r="O797" s="222" t="s">
        <v>3727</v>
      </c>
      <c r="Q797" s="37" t="s">
        <v>783</v>
      </c>
    </row>
    <row r="798" spans="1:17" x14ac:dyDescent="0.25">
      <c r="A798" s="37" t="s">
        <v>3261</v>
      </c>
      <c r="B798" s="5" t="s">
        <v>3262</v>
      </c>
      <c r="C798" s="5" t="s">
        <v>3263</v>
      </c>
      <c r="E798" s="39">
        <v>28.99</v>
      </c>
      <c r="F798" s="252">
        <v>290</v>
      </c>
      <c r="G798" s="5" t="s">
        <v>3264</v>
      </c>
      <c r="H798" s="1">
        <v>1</v>
      </c>
      <c r="J798" s="81">
        <v>45610</v>
      </c>
      <c r="L798" s="5" t="s">
        <v>901</v>
      </c>
      <c r="N798" s="260" t="s">
        <v>811</v>
      </c>
      <c r="O798" s="222" t="s">
        <v>811</v>
      </c>
      <c r="P798" s="5" t="s">
        <v>782</v>
      </c>
      <c r="Q798" s="37" t="s">
        <v>790</v>
      </c>
    </row>
    <row r="799" spans="1:17" x14ac:dyDescent="0.25">
      <c r="A799" s="37" t="s">
        <v>3265</v>
      </c>
      <c r="B799" s="5" t="s">
        <v>3266</v>
      </c>
      <c r="D799" s="5" t="s">
        <v>219</v>
      </c>
      <c r="E799" s="39">
        <v>25</v>
      </c>
      <c r="F799" s="252">
        <v>0</v>
      </c>
      <c r="G799" s="5" t="s">
        <v>3267</v>
      </c>
      <c r="H799" s="1">
        <v>1</v>
      </c>
      <c r="I799" s="1" t="s">
        <v>219</v>
      </c>
      <c r="J799" s="81">
        <v>46203</v>
      </c>
      <c r="K799" s="5" t="s">
        <v>3268</v>
      </c>
      <c r="L799" s="5" t="s">
        <v>1901</v>
      </c>
      <c r="N799" s="260" t="s">
        <v>1901</v>
      </c>
      <c r="O799" s="222" t="s">
        <v>1902</v>
      </c>
      <c r="Q799" s="37" t="s">
        <v>3269</v>
      </c>
    </row>
    <row r="800" spans="1:17" x14ac:dyDescent="0.25">
      <c r="A800" s="37" t="s">
        <v>465</v>
      </c>
      <c r="B800" s="5" t="s">
        <v>466</v>
      </c>
      <c r="C800" s="5" t="s">
        <v>583</v>
      </c>
      <c r="E800" s="39">
        <v>24.9</v>
      </c>
      <c r="F800" s="252">
        <v>266.43</v>
      </c>
      <c r="G800" s="5" t="s">
        <v>661</v>
      </c>
      <c r="H800" s="1">
        <v>1</v>
      </c>
      <c r="J800" s="81" t="s">
        <v>3704</v>
      </c>
      <c r="L800" s="5" t="s">
        <v>722</v>
      </c>
      <c r="N800" s="260" t="s">
        <v>796</v>
      </c>
      <c r="O800" s="222" t="s">
        <v>3733</v>
      </c>
      <c r="Q800" s="37" t="s">
        <v>323</v>
      </c>
    </row>
    <row r="801" spans="1:17" x14ac:dyDescent="0.25">
      <c r="A801" s="37" t="s">
        <v>3270</v>
      </c>
      <c r="B801" s="5" t="s">
        <v>3271</v>
      </c>
      <c r="C801" s="5" t="s">
        <v>3272</v>
      </c>
      <c r="E801" s="39">
        <v>24.9</v>
      </c>
      <c r="F801" s="252">
        <v>249</v>
      </c>
      <c r="G801" s="5" t="s">
        <v>3273</v>
      </c>
      <c r="H801" s="1">
        <v>1</v>
      </c>
      <c r="J801" s="81">
        <v>46079</v>
      </c>
      <c r="K801" s="5" t="s">
        <v>829</v>
      </c>
      <c r="L801" s="5" t="s">
        <v>1095</v>
      </c>
      <c r="N801" s="260" t="s">
        <v>796</v>
      </c>
      <c r="O801" s="222" t="s">
        <v>3727</v>
      </c>
      <c r="Q801" s="37" t="s">
        <v>783</v>
      </c>
    </row>
    <row r="802" spans="1:17" x14ac:dyDescent="0.25">
      <c r="A802" s="37" t="s">
        <v>3277</v>
      </c>
      <c r="B802" s="5" t="s">
        <v>3278</v>
      </c>
      <c r="C802" s="5" t="s">
        <v>3279</v>
      </c>
      <c r="E802" s="39">
        <v>23.99</v>
      </c>
      <c r="F802" s="252">
        <v>71.97</v>
      </c>
      <c r="G802" s="5" t="s">
        <v>3280</v>
      </c>
      <c r="H802" s="1" t="s">
        <v>899</v>
      </c>
      <c r="J802" s="81">
        <v>44362</v>
      </c>
      <c r="K802" s="5" t="s">
        <v>782</v>
      </c>
      <c r="L802" s="5" t="s">
        <v>901</v>
      </c>
      <c r="N802" s="260" t="s">
        <v>811</v>
      </c>
      <c r="O802" s="222" t="s">
        <v>811</v>
      </c>
      <c r="P802" s="5" t="s">
        <v>782</v>
      </c>
      <c r="Q802" s="37" t="s">
        <v>790</v>
      </c>
    </row>
    <row r="803" spans="1:17" x14ac:dyDescent="0.25">
      <c r="A803" s="37" t="s">
        <v>397</v>
      </c>
      <c r="B803" s="5" t="s">
        <v>398</v>
      </c>
      <c r="C803" s="5" t="s">
        <v>569</v>
      </c>
      <c r="E803" s="39">
        <v>22</v>
      </c>
      <c r="F803" s="252">
        <v>191.53</v>
      </c>
      <c r="G803" s="5" t="s">
        <v>627</v>
      </c>
      <c r="H803" s="1">
        <v>1</v>
      </c>
      <c r="J803" s="81">
        <v>45943</v>
      </c>
      <c r="K803" s="5" t="s">
        <v>700</v>
      </c>
      <c r="L803" s="5" t="s">
        <v>706</v>
      </c>
      <c r="N803" s="260" t="s">
        <v>796</v>
      </c>
      <c r="O803" s="222" t="s">
        <v>3730</v>
      </c>
      <c r="Q803" s="37" t="s">
        <v>730</v>
      </c>
    </row>
    <row r="804" spans="1:17" x14ac:dyDescent="0.25">
      <c r="A804" s="37" t="s">
        <v>3281</v>
      </c>
      <c r="B804" s="5" t="s">
        <v>3282</v>
      </c>
      <c r="C804" s="5" t="s">
        <v>3283</v>
      </c>
      <c r="E804" s="39">
        <v>24.9</v>
      </c>
      <c r="F804" s="252">
        <v>249</v>
      </c>
      <c r="G804" s="5" t="s">
        <v>3284</v>
      </c>
      <c r="H804" s="1">
        <v>1</v>
      </c>
      <c r="J804" s="81">
        <v>45603</v>
      </c>
      <c r="K804" s="5" t="s">
        <v>3285</v>
      </c>
      <c r="L804" s="5" t="s">
        <v>2720</v>
      </c>
      <c r="N804" s="260" t="s">
        <v>780</v>
      </c>
      <c r="O804" s="222" t="s">
        <v>781</v>
      </c>
      <c r="Q804" s="37" t="s">
        <v>819</v>
      </c>
    </row>
    <row r="805" spans="1:17" x14ac:dyDescent="0.25">
      <c r="A805" s="37" t="s">
        <v>3286</v>
      </c>
      <c r="B805" s="5" t="s">
        <v>3287</v>
      </c>
      <c r="C805" s="5" t="s">
        <v>3288</v>
      </c>
      <c r="E805" s="39">
        <v>29.9</v>
      </c>
      <c r="F805" s="252">
        <v>299</v>
      </c>
      <c r="G805" s="5" t="s">
        <v>3289</v>
      </c>
      <c r="H805" s="1">
        <v>1</v>
      </c>
      <c r="J805" s="81">
        <v>46009</v>
      </c>
      <c r="K805" s="5" t="s">
        <v>1024</v>
      </c>
      <c r="L805" s="5" t="s">
        <v>901</v>
      </c>
      <c r="N805" s="260" t="s">
        <v>907</v>
      </c>
      <c r="O805" s="222" t="s">
        <v>33</v>
      </c>
      <c r="P805" s="5" t="s">
        <v>1160</v>
      </c>
      <c r="Q805" s="37" t="s">
        <v>783</v>
      </c>
    </row>
    <row r="806" spans="1:17" x14ac:dyDescent="0.25">
      <c r="A806" s="37" t="s">
        <v>343</v>
      </c>
      <c r="B806" s="5" t="s">
        <v>344</v>
      </c>
      <c r="E806" s="39">
        <v>26</v>
      </c>
      <c r="F806" s="252">
        <v>223.63000000000002</v>
      </c>
      <c r="G806" s="5" t="s">
        <v>600</v>
      </c>
      <c r="H806" s="1">
        <v>1</v>
      </c>
      <c r="J806" s="81">
        <v>45890</v>
      </c>
      <c r="L806" s="5" t="s">
        <v>702</v>
      </c>
      <c r="N806" s="260" t="s">
        <v>796</v>
      </c>
      <c r="O806" s="222" t="s">
        <v>3730</v>
      </c>
      <c r="Q806" s="37" t="s">
        <v>730</v>
      </c>
    </row>
    <row r="807" spans="1:17" x14ac:dyDescent="0.25">
      <c r="A807" s="37" t="s">
        <v>3294</v>
      </c>
      <c r="B807" s="5" t="s">
        <v>3295</v>
      </c>
      <c r="D807" s="5" t="s">
        <v>219</v>
      </c>
      <c r="E807" s="39">
        <v>28.9</v>
      </c>
      <c r="F807" s="252">
        <v>289</v>
      </c>
      <c r="G807" s="5" t="s">
        <v>3296</v>
      </c>
      <c r="H807" s="1">
        <v>1</v>
      </c>
      <c r="I807" s="1" t="s">
        <v>219</v>
      </c>
      <c r="J807" s="81">
        <v>46266</v>
      </c>
      <c r="K807" s="5" t="s">
        <v>802</v>
      </c>
      <c r="L807" s="5" t="s">
        <v>841</v>
      </c>
      <c r="N807" s="260" t="s">
        <v>796</v>
      </c>
      <c r="O807" s="222" t="s">
        <v>3726</v>
      </c>
      <c r="Q807" s="37" t="s">
        <v>783</v>
      </c>
    </row>
    <row r="808" spans="1:17" x14ac:dyDescent="0.25">
      <c r="A808" s="37" t="s">
        <v>3297</v>
      </c>
      <c r="B808" s="5" t="s">
        <v>3298</v>
      </c>
      <c r="C808" s="5" t="s">
        <v>3299</v>
      </c>
      <c r="E808" s="39">
        <v>33.99</v>
      </c>
      <c r="F808" s="252">
        <v>101.97</v>
      </c>
      <c r="G808" s="5" t="s">
        <v>3300</v>
      </c>
      <c r="H808" s="1" t="s">
        <v>899</v>
      </c>
      <c r="J808" s="81">
        <v>42389</v>
      </c>
      <c r="K808" s="5" t="s">
        <v>900</v>
      </c>
      <c r="L808" s="5" t="s">
        <v>901</v>
      </c>
      <c r="N808" s="260" t="s">
        <v>811</v>
      </c>
      <c r="O808" s="222" t="s">
        <v>811</v>
      </c>
      <c r="P808" s="5" t="s">
        <v>782</v>
      </c>
      <c r="Q808" s="37" t="s">
        <v>790</v>
      </c>
    </row>
    <row r="809" spans="1:17" x14ac:dyDescent="0.25">
      <c r="A809" s="37" t="s">
        <v>3301</v>
      </c>
      <c r="B809" s="5" t="s">
        <v>3302</v>
      </c>
      <c r="C809" s="5" t="s">
        <v>3303</v>
      </c>
      <c r="E809" s="39">
        <v>94.99</v>
      </c>
      <c r="F809" s="252">
        <v>284.97000000000003</v>
      </c>
      <c r="G809" s="5" t="s">
        <v>3304</v>
      </c>
      <c r="H809" s="1" t="s">
        <v>1079</v>
      </c>
      <c r="J809" s="81">
        <v>44293</v>
      </c>
      <c r="K809" s="5" t="s">
        <v>782</v>
      </c>
      <c r="L809" s="5" t="s">
        <v>901</v>
      </c>
      <c r="N809" s="260" t="s">
        <v>811</v>
      </c>
      <c r="O809" s="222" t="s">
        <v>811</v>
      </c>
      <c r="P809" s="5" t="s">
        <v>782</v>
      </c>
      <c r="Q809" s="37" t="s">
        <v>790</v>
      </c>
    </row>
    <row r="810" spans="1:17" x14ac:dyDescent="0.25">
      <c r="A810" s="37" t="s">
        <v>3305</v>
      </c>
      <c r="B810" s="5" t="s">
        <v>3306</v>
      </c>
      <c r="C810" s="5" t="s">
        <v>3307</v>
      </c>
      <c r="E810" s="39">
        <v>30</v>
      </c>
      <c r="F810" s="252">
        <v>300</v>
      </c>
      <c r="G810" s="5" t="s">
        <v>3308</v>
      </c>
      <c r="H810" s="1">
        <v>7</v>
      </c>
      <c r="J810" s="81">
        <v>45448</v>
      </c>
      <c r="K810" s="5" t="s">
        <v>867</v>
      </c>
      <c r="L810" s="5" t="s">
        <v>835</v>
      </c>
      <c r="N810" s="260" t="s">
        <v>780</v>
      </c>
      <c r="O810" s="222" t="s">
        <v>781</v>
      </c>
      <c r="Q810" s="37" t="s">
        <v>868</v>
      </c>
    </row>
    <row r="811" spans="1:17" x14ac:dyDescent="0.25">
      <c r="A811" s="37" t="s">
        <v>3309</v>
      </c>
      <c r="B811" s="5" t="s">
        <v>35</v>
      </c>
      <c r="E811" s="39">
        <v>26</v>
      </c>
      <c r="F811" s="252">
        <v>260</v>
      </c>
      <c r="G811" s="5" t="s">
        <v>3310</v>
      </c>
      <c r="H811" s="1">
        <v>9</v>
      </c>
      <c r="I811" s="1" t="s">
        <v>219</v>
      </c>
      <c r="J811" s="81">
        <v>45992</v>
      </c>
      <c r="L811" s="5" t="s">
        <v>3311</v>
      </c>
      <c r="N811" s="260" t="s">
        <v>796</v>
      </c>
      <c r="O811" s="222" t="s">
        <v>3727</v>
      </c>
      <c r="Q811" s="37" t="s">
        <v>868</v>
      </c>
    </row>
    <row r="812" spans="1:17" x14ac:dyDescent="0.25">
      <c r="A812" s="37" t="s">
        <v>3312</v>
      </c>
      <c r="B812" s="5" t="s">
        <v>35</v>
      </c>
      <c r="E812" s="39">
        <v>35</v>
      </c>
      <c r="F812" s="252">
        <v>350</v>
      </c>
      <c r="G812" s="5" t="s">
        <v>3313</v>
      </c>
      <c r="H812" s="1">
        <v>11</v>
      </c>
      <c r="J812" s="81">
        <v>45962</v>
      </c>
      <c r="K812" s="5" t="s">
        <v>867</v>
      </c>
      <c r="L812" s="5" t="s">
        <v>3311</v>
      </c>
      <c r="N812" s="260" t="s">
        <v>796</v>
      </c>
      <c r="O812" s="222" t="s">
        <v>3727</v>
      </c>
      <c r="Q812" s="37" t="s">
        <v>1329</v>
      </c>
    </row>
    <row r="813" spans="1:17" x14ac:dyDescent="0.25">
      <c r="A813" s="37" t="s">
        <v>539</v>
      </c>
      <c r="B813" s="5" t="s">
        <v>540</v>
      </c>
      <c r="E813" s="39">
        <v>27.9</v>
      </c>
      <c r="F813" s="252">
        <v>640.93000000000006</v>
      </c>
      <c r="G813" s="5" t="s">
        <v>698</v>
      </c>
      <c r="H813" s="1">
        <v>22</v>
      </c>
      <c r="J813" s="81" t="s">
        <v>3693</v>
      </c>
      <c r="L813" s="5" t="s">
        <v>728</v>
      </c>
      <c r="N813" s="260" t="s">
        <v>796</v>
      </c>
      <c r="O813" s="222" t="s">
        <v>3731</v>
      </c>
      <c r="Q813" s="37" t="s">
        <v>324</v>
      </c>
    </row>
    <row r="814" spans="1:17" x14ac:dyDescent="0.25">
      <c r="A814" s="37" t="s">
        <v>3322</v>
      </c>
      <c r="B814" s="5" t="s">
        <v>3323</v>
      </c>
      <c r="C814" s="5" t="s">
        <v>3324</v>
      </c>
      <c r="E814" s="39">
        <v>25.9</v>
      </c>
      <c r="F814" s="252">
        <v>259</v>
      </c>
      <c r="G814" s="5" t="s">
        <v>3325</v>
      </c>
      <c r="H814" s="1">
        <v>5</v>
      </c>
      <c r="J814" s="81">
        <v>44344</v>
      </c>
      <c r="K814" s="5" t="s">
        <v>802</v>
      </c>
      <c r="L814" s="5" t="s">
        <v>1170</v>
      </c>
      <c r="N814" s="260" t="s">
        <v>780</v>
      </c>
      <c r="O814" s="222" t="s">
        <v>789</v>
      </c>
      <c r="Q814" s="37" t="s">
        <v>783</v>
      </c>
    </row>
    <row r="815" spans="1:17" x14ac:dyDescent="0.25">
      <c r="A815" s="37" t="s">
        <v>375</v>
      </c>
      <c r="B815" s="5" t="s">
        <v>376</v>
      </c>
      <c r="E815" s="39">
        <v>32</v>
      </c>
      <c r="F815" s="252">
        <v>266.43</v>
      </c>
      <c r="G815" s="5" t="s">
        <v>616</v>
      </c>
      <c r="H815" s="1">
        <v>1</v>
      </c>
      <c r="J815" s="81">
        <v>45890</v>
      </c>
      <c r="L815" s="5" t="s">
        <v>708</v>
      </c>
      <c r="N815" s="260" t="s">
        <v>796</v>
      </c>
      <c r="O815" s="222" t="s">
        <v>3730</v>
      </c>
      <c r="Q815" s="37" t="s">
        <v>730</v>
      </c>
    </row>
    <row r="816" spans="1:17" x14ac:dyDescent="0.25">
      <c r="A816" s="37" t="s">
        <v>3326</v>
      </c>
      <c r="B816" s="5" t="s">
        <v>3327</v>
      </c>
      <c r="C816" s="5" t="s">
        <v>3328</v>
      </c>
      <c r="E816" s="39">
        <v>29</v>
      </c>
      <c r="F816" s="252">
        <v>290</v>
      </c>
      <c r="G816" s="5" t="s">
        <v>3329</v>
      </c>
      <c r="H816" s="1">
        <v>3</v>
      </c>
      <c r="J816" s="81">
        <v>45281</v>
      </c>
      <c r="L816" s="5" t="s">
        <v>830</v>
      </c>
      <c r="N816" s="260" t="s">
        <v>780</v>
      </c>
      <c r="O816" s="222" t="s">
        <v>781</v>
      </c>
      <c r="Q816" s="37" t="s">
        <v>783</v>
      </c>
    </row>
    <row r="817" spans="1:17" x14ac:dyDescent="0.25">
      <c r="A817" s="37" t="s">
        <v>3330</v>
      </c>
      <c r="B817" s="5" t="s">
        <v>3331</v>
      </c>
      <c r="C817" s="5" t="s">
        <v>3332</v>
      </c>
      <c r="E817" s="39">
        <v>44</v>
      </c>
      <c r="F817" s="252">
        <v>264</v>
      </c>
      <c r="G817" s="5" t="s">
        <v>3333</v>
      </c>
      <c r="H817" s="1">
        <v>3</v>
      </c>
      <c r="J817" s="81">
        <v>45281</v>
      </c>
      <c r="L817" s="5" t="s">
        <v>830</v>
      </c>
      <c r="N817" s="260" t="s">
        <v>780</v>
      </c>
      <c r="O817" s="222" t="s">
        <v>781</v>
      </c>
      <c r="Q817" s="37" t="s">
        <v>783</v>
      </c>
    </row>
    <row r="818" spans="1:17" x14ac:dyDescent="0.25">
      <c r="A818" s="37" t="s">
        <v>413</v>
      </c>
      <c r="B818" s="5" t="s">
        <v>414</v>
      </c>
      <c r="E818" s="39">
        <v>32.9</v>
      </c>
      <c r="F818" s="252">
        <v>394.83000000000004</v>
      </c>
      <c r="G818" s="5" t="s">
        <v>635</v>
      </c>
      <c r="H818" s="1">
        <v>14</v>
      </c>
      <c r="J818" s="81" t="s">
        <v>3688</v>
      </c>
      <c r="L818" s="5" t="s">
        <v>711</v>
      </c>
      <c r="N818" s="260" t="s">
        <v>796</v>
      </c>
      <c r="O818" s="222" t="s">
        <v>3731</v>
      </c>
      <c r="Q818" s="37" t="s">
        <v>324</v>
      </c>
    </row>
    <row r="819" spans="1:17" x14ac:dyDescent="0.25">
      <c r="A819" s="37" t="s">
        <v>3334</v>
      </c>
      <c r="B819" s="5" t="s">
        <v>3335</v>
      </c>
      <c r="C819" s="5" t="s">
        <v>3336</v>
      </c>
      <c r="E819" s="39">
        <v>19</v>
      </c>
      <c r="F819" s="252">
        <v>190</v>
      </c>
      <c r="G819" s="5" t="s">
        <v>3337</v>
      </c>
      <c r="H819" s="1">
        <v>1</v>
      </c>
      <c r="J819" s="81">
        <v>45217</v>
      </c>
      <c r="K819" s="5" t="s">
        <v>829</v>
      </c>
      <c r="L819" s="5" t="s">
        <v>830</v>
      </c>
      <c r="N819" s="260" t="s">
        <v>780</v>
      </c>
      <c r="O819" s="222" t="s">
        <v>781</v>
      </c>
      <c r="Q819" s="37" t="s">
        <v>783</v>
      </c>
    </row>
    <row r="820" spans="1:17" x14ac:dyDescent="0.25">
      <c r="A820" s="37" t="s">
        <v>339</v>
      </c>
      <c r="B820" s="5" t="s">
        <v>340</v>
      </c>
      <c r="C820" s="5" t="s">
        <v>547</v>
      </c>
      <c r="E820" s="39">
        <v>28</v>
      </c>
      <c r="F820" s="252">
        <v>234.33</v>
      </c>
      <c r="G820" s="5" t="s">
        <v>598</v>
      </c>
      <c r="H820" s="1">
        <v>1</v>
      </c>
      <c r="J820" s="81">
        <v>45918</v>
      </c>
      <c r="L820" s="5" t="s">
        <v>706</v>
      </c>
      <c r="N820" s="260" t="s">
        <v>796</v>
      </c>
      <c r="O820" s="222" t="s">
        <v>3730</v>
      </c>
      <c r="Q820" s="37" t="s">
        <v>730</v>
      </c>
    </row>
    <row r="821" spans="1:17" x14ac:dyDescent="0.25">
      <c r="A821" s="37" t="s">
        <v>3338</v>
      </c>
      <c r="B821" s="5" t="s">
        <v>3339</v>
      </c>
      <c r="C821" s="5" t="s">
        <v>3340</v>
      </c>
      <c r="E821" s="39">
        <v>29</v>
      </c>
      <c r="F821" s="252">
        <v>290</v>
      </c>
      <c r="G821" s="5" t="s">
        <v>3341</v>
      </c>
      <c r="H821" s="1">
        <v>1</v>
      </c>
      <c r="J821" s="81">
        <v>45205</v>
      </c>
      <c r="K821" s="5" t="s">
        <v>778</v>
      </c>
      <c r="L821" s="5" t="s">
        <v>914</v>
      </c>
      <c r="N821" s="260" t="s">
        <v>780</v>
      </c>
      <c r="O821" s="222" t="s">
        <v>781</v>
      </c>
      <c r="Q821" s="37" t="s">
        <v>783</v>
      </c>
    </row>
    <row r="822" spans="1:17" x14ac:dyDescent="0.25">
      <c r="A822" s="37" t="s">
        <v>3342</v>
      </c>
      <c r="B822" s="5" t="s">
        <v>3343</v>
      </c>
      <c r="C822" s="5" t="s">
        <v>3344</v>
      </c>
      <c r="E822" s="39">
        <v>13.99</v>
      </c>
      <c r="F822" s="252">
        <v>139.9</v>
      </c>
      <c r="G822" s="5" t="s">
        <v>3345</v>
      </c>
      <c r="H822" s="1" t="s">
        <v>899</v>
      </c>
      <c r="J822" s="81">
        <v>43215</v>
      </c>
      <c r="K822" s="5" t="s">
        <v>2400</v>
      </c>
      <c r="L822" s="5" t="s">
        <v>901</v>
      </c>
      <c r="N822" s="260" t="s">
        <v>811</v>
      </c>
      <c r="O822" s="222" t="s">
        <v>811</v>
      </c>
      <c r="P822" s="5" t="s">
        <v>782</v>
      </c>
      <c r="Q822" s="37" t="s">
        <v>790</v>
      </c>
    </row>
    <row r="823" spans="1:17" x14ac:dyDescent="0.25">
      <c r="A823" s="37" t="s">
        <v>505</v>
      </c>
      <c r="B823" s="5" t="s">
        <v>506</v>
      </c>
      <c r="E823" s="39">
        <v>26.9</v>
      </c>
      <c r="F823" s="252">
        <v>437.63000000000005</v>
      </c>
      <c r="G823" s="5" t="s">
        <v>681</v>
      </c>
      <c r="H823" s="1">
        <v>2</v>
      </c>
      <c r="J823" s="81" t="s">
        <v>3719</v>
      </c>
      <c r="L823" s="5" t="s">
        <v>718</v>
      </c>
      <c r="N823" s="260" t="s">
        <v>796</v>
      </c>
      <c r="O823" s="222" t="s">
        <v>3733</v>
      </c>
      <c r="Q823" s="37" t="s">
        <v>323</v>
      </c>
    </row>
    <row r="824" spans="1:17" x14ac:dyDescent="0.25">
      <c r="A824" s="37" t="s">
        <v>3346</v>
      </c>
      <c r="B824" s="5" t="s">
        <v>3347</v>
      </c>
      <c r="C824" s="5" t="s">
        <v>3348</v>
      </c>
      <c r="E824" s="39">
        <v>29.9</v>
      </c>
      <c r="F824" s="252">
        <v>299</v>
      </c>
      <c r="G824" s="5" t="s">
        <v>3349</v>
      </c>
      <c r="H824" s="1">
        <v>2</v>
      </c>
      <c r="J824" s="81">
        <v>45833</v>
      </c>
      <c r="L824" s="5" t="s">
        <v>901</v>
      </c>
      <c r="N824" s="260" t="s">
        <v>907</v>
      </c>
      <c r="O824" s="222" t="s">
        <v>33</v>
      </c>
      <c r="P824" s="5" t="s">
        <v>1196</v>
      </c>
      <c r="Q824" s="37" t="s">
        <v>783</v>
      </c>
    </row>
    <row r="825" spans="1:17" x14ac:dyDescent="0.25">
      <c r="A825" s="37" t="s">
        <v>481</v>
      </c>
      <c r="B825" s="5" t="s">
        <v>482</v>
      </c>
      <c r="E825" s="39">
        <v>59</v>
      </c>
      <c r="F825" s="252">
        <v>640.93000000000006</v>
      </c>
      <c r="G825" s="5" t="s">
        <v>669</v>
      </c>
      <c r="H825" s="1">
        <v>3</v>
      </c>
      <c r="J825" s="81" t="s">
        <v>3711</v>
      </c>
      <c r="L825" s="5" t="s">
        <v>726</v>
      </c>
      <c r="N825" s="260" t="s">
        <v>796</v>
      </c>
      <c r="O825" s="222" t="s">
        <v>3733</v>
      </c>
      <c r="Q825" s="37" t="s">
        <v>323</v>
      </c>
    </row>
    <row r="826" spans="1:17" x14ac:dyDescent="0.25">
      <c r="A826" s="37" t="s">
        <v>3350</v>
      </c>
      <c r="B826" s="5" t="s">
        <v>3351</v>
      </c>
      <c r="C826" s="5" t="s">
        <v>3352</v>
      </c>
      <c r="E826" s="39">
        <v>26.9</v>
      </c>
      <c r="F826" s="252">
        <v>269</v>
      </c>
      <c r="G826" s="5" t="s">
        <v>3353</v>
      </c>
      <c r="H826" s="1">
        <v>4</v>
      </c>
      <c r="J826" s="81">
        <v>45603</v>
      </c>
      <c r="K826" s="5" t="s">
        <v>856</v>
      </c>
      <c r="L826" s="5" t="s">
        <v>852</v>
      </c>
      <c r="N826" s="260" t="s">
        <v>780</v>
      </c>
      <c r="O826" s="222" t="s">
        <v>781</v>
      </c>
      <c r="Q826" s="37" t="s">
        <v>783</v>
      </c>
    </row>
    <row r="827" spans="1:17" x14ac:dyDescent="0.25">
      <c r="A827" s="37" t="s">
        <v>3354</v>
      </c>
      <c r="B827" s="5" t="s">
        <v>3355</v>
      </c>
      <c r="C827" s="5" t="s">
        <v>3356</v>
      </c>
      <c r="E827" s="39">
        <v>29</v>
      </c>
      <c r="F827" s="252">
        <v>290</v>
      </c>
      <c r="G827" s="5" t="s">
        <v>3357</v>
      </c>
      <c r="H827" s="1">
        <v>1</v>
      </c>
      <c r="J827" s="81">
        <v>45209</v>
      </c>
      <c r="K827" s="5" t="s">
        <v>856</v>
      </c>
      <c r="L827" s="5" t="s">
        <v>852</v>
      </c>
      <c r="N827" s="260" t="s">
        <v>780</v>
      </c>
      <c r="O827" s="222" t="s">
        <v>781</v>
      </c>
      <c r="Q827" s="37" t="s">
        <v>783</v>
      </c>
    </row>
    <row r="828" spans="1:17" x14ac:dyDescent="0.25">
      <c r="A828" s="37" t="s">
        <v>3358</v>
      </c>
      <c r="B828" s="5" t="s">
        <v>3359</v>
      </c>
      <c r="C828" s="5" t="s">
        <v>3360</v>
      </c>
      <c r="E828" s="39">
        <v>24</v>
      </c>
      <c r="F828" s="252">
        <v>240</v>
      </c>
      <c r="G828" s="5" t="s">
        <v>3361</v>
      </c>
      <c r="H828" s="1">
        <v>1</v>
      </c>
      <c r="J828" s="81">
        <v>45531</v>
      </c>
      <c r="K828" s="5" t="s">
        <v>913</v>
      </c>
      <c r="L828" s="5" t="s">
        <v>914</v>
      </c>
      <c r="N828" s="260" t="s">
        <v>780</v>
      </c>
      <c r="O828" s="222" t="s">
        <v>781</v>
      </c>
      <c r="Q828" s="37" t="s">
        <v>783</v>
      </c>
    </row>
    <row r="829" spans="1:17" x14ac:dyDescent="0.25">
      <c r="A829" s="37" t="s">
        <v>3362</v>
      </c>
      <c r="B829" s="5" t="s">
        <v>3363</v>
      </c>
      <c r="C829" s="5" t="s">
        <v>3364</v>
      </c>
      <c r="E829" s="39">
        <v>24.95</v>
      </c>
      <c r="F829" s="252">
        <v>250</v>
      </c>
      <c r="G829" s="5" t="s">
        <v>3365</v>
      </c>
      <c r="H829" s="1">
        <v>1</v>
      </c>
      <c r="J829" s="81">
        <v>41518</v>
      </c>
      <c r="K829" s="5" t="s">
        <v>3366</v>
      </c>
      <c r="L829" s="5" t="s">
        <v>810</v>
      </c>
      <c r="N829" s="260" t="s">
        <v>811</v>
      </c>
      <c r="O829" s="222" t="s">
        <v>811</v>
      </c>
      <c r="Q829" s="37" t="s">
        <v>873</v>
      </c>
    </row>
    <row r="830" spans="1:17" x14ac:dyDescent="0.25">
      <c r="A830" s="37" t="s">
        <v>3367</v>
      </c>
      <c r="B830" s="5" t="s">
        <v>3368</v>
      </c>
      <c r="C830" s="5" t="s">
        <v>3369</v>
      </c>
      <c r="E830" s="39">
        <v>24.9</v>
      </c>
      <c r="F830" s="252">
        <v>249</v>
      </c>
      <c r="G830" s="5" t="s">
        <v>3370</v>
      </c>
      <c r="H830" s="1">
        <v>1</v>
      </c>
      <c r="J830" s="81">
        <v>45764</v>
      </c>
      <c r="K830" s="5" t="s">
        <v>1102</v>
      </c>
      <c r="L830" s="5" t="s">
        <v>2071</v>
      </c>
      <c r="N830" s="260" t="s">
        <v>780</v>
      </c>
      <c r="O830" s="222" t="s">
        <v>781</v>
      </c>
      <c r="Q830" s="37" t="s">
        <v>783</v>
      </c>
    </row>
    <row r="831" spans="1:17" x14ac:dyDescent="0.25">
      <c r="A831" s="37" t="s">
        <v>3371</v>
      </c>
      <c r="B831" s="5" t="s">
        <v>3372</v>
      </c>
      <c r="C831" s="5" t="s">
        <v>3373</v>
      </c>
      <c r="E831" s="39">
        <v>26.9</v>
      </c>
      <c r="F831" s="252">
        <v>269</v>
      </c>
      <c r="G831" s="5" t="s">
        <v>3374</v>
      </c>
      <c r="H831" s="1">
        <v>2</v>
      </c>
      <c r="J831" s="81">
        <v>45958</v>
      </c>
      <c r="K831" s="5" t="s">
        <v>1314</v>
      </c>
      <c r="L831" s="5" t="s">
        <v>803</v>
      </c>
      <c r="N831" s="260" t="s">
        <v>796</v>
      </c>
      <c r="O831" s="222" t="s">
        <v>3726</v>
      </c>
      <c r="Q831" s="37" t="s">
        <v>783</v>
      </c>
    </row>
    <row r="832" spans="1:17" x14ac:dyDescent="0.25">
      <c r="A832" s="37" t="s">
        <v>3375</v>
      </c>
      <c r="B832" s="5" t="s">
        <v>3376</v>
      </c>
      <c r="C832" s="5" t="s">
        <v>3377</v>
      </c>
      <c r="E832" s="39">
        <v>29.9</v>
      </c>
      <c r="F832" s="252">
        <v>299</v>
      </c>
      <c r="G832" s="5" t="s">
        <v>3378</v>
      </c>
      <c r="H832" s="1">
        <v>4</v>
      </c>
      <c r="J832" s="81">
        <v>45110</v>
      </c>
      <c r="K832" s="5" t="s">
        <v>1314</v>
      </c>
      <c r="L832" s="5" t="s">
        <v>1170</v>
      </c>
      <c r="N832" s="260" t="s">
        <v>780</v>
      </c>
      <c r="O832" s="222" t="s">
        <v>789</v>
      </c>
      <c r="Q832" s="37" t="s">
        <v>783</v>
      </c>
    </row>
    <row r="833" spans="1:17" x14ac:dyDescent="0.25">
      <c r="A833" s="37" t="s">
        <v>3379</v>
      </c>
      <c r="B833" s="5" t="s">
        <v>3380</v>
      </c>
      <c r="C833" s="5" t="s">
        <v>3381</v>
      </c>
      <c r="E833" s="39">
        <v>24</v>
      </c>
      <c r="F833" s="252">
        <v>240</v>
      </c>
      <c r="G833" s="5" t="s">
        <v>3382</v>
      </c>
      <c r="H833" s="1">
        <v>2</v>
      </c>
      <c r="J833" s="81">
        <v>44831</v>
      </c>
      <c r="K833" s="5" t="s">
        <v>845</v>
      </c>
      <c r="L833" s="5" t="s">
        <v>1125</v>
      </c>
      <c r="N833" s="260" t="s">
        <v>780</v>
      </c>
      <c r="O833" s="222" t="s">
        <v>781</v>
      </c>
      <c r="Q833" s="37" t="s">
        <v>783</v>
      </c>
    </row>
    <row r="834" spans="1:17" x14ac:dyDescent="0.25">
      <c r="A834" s="37" t="s">
        <v>3383</v>
      </c>
      <c r="B834" s="5" t="s">
        <v>3384</v>
      </c>
      <c r="C834" s="5" t="s">
        <v>3385</v>
      </c>
      <c r="E834" s="39">
        <v>28.9</v>
      </c>
      <c r="F834" s="252">
        <v>289</v>
      </c>
      <c r="G834" s="5" t="s">
        <v>3386</v>
      </c>
      <c r="H834" s="1">
        <v>6</v>
      </c>
      <c r="J834" s="81">
        <v>45833</v>
      </c>
      <c r="K834" s="5" t="s">
        <v>999</v>
      </c>
      <c r="L834" s="5" t="s">
        <v>3387</v>
      </c>
      <c r="N834" s="260" t="s">
        <v>780</v>
      </c>
      <c r="O834" s="222" t="s">
        <v>789</v>
      </c>
      <c r="Q834" s="37" t="s">
        <v>783</v>
      </c>
    </row>
    <row r="835" spans="1:17" x14ac:dyDescent="0.25">
      <c r="A835" s="37" t="s">
        <v>3388</v>
      </c>
      <c r="B835" s="5" t="s">
        <v>3389</v>
      </c>
      <c r="C835" s="5" t="s">
        <v>3390</v>
      </c>
      <c r="E835" s="39">
        <v>25</v>
      </c>
      <c r="F835" s="252">
        <v>250</v>
      </c>
      <c r="G835" s="5" t="s">
        <v>3391</v>
      </c>
      <c r="H835" s="1">
        <v>16</v>
      </c>
      <c r="J835" s="81">
        <v>45444</v>
      </c>
      <c r="K835" s="5" t="s">
        <v>867</v>
      </c>
      <c r="L835" s="5" t="s">
        <v>788</v>
      </c>
      <c r="N835" s="260" t="s">
        <v>780</v>
      </c>
      <c r="O835" s="222" t="s">
        <v>789</v>
      </c>
      <c r="Q835" s="37" t="s">
        <v>868</v>
      </c>
    </row>
    <row r="836" spans="1:17" x14ac:dyDescent="0.25">
      <c r="A836" s="37" t="s">
        <v>3392</v>
      </c>
      <c r="B836" s="5" t="s">
        <v>3393</v>
      </c>
      <c r="C836" s="5" t="s">
        <v>3394</v>
      </c>
      <c r="E836" s="39">
        <v>26.9</v>
      </c>
      <c r="F836" s="252">
        <v>269</v>
      </c>
      <c r="G836" s="5" t="s">
        <v>3395</v>
      </c>
      <c r="H836" s="1">
        <v>5</v>
      </c>
      <c r="J836" s="81">
        <v>44895</v>
      </c>
      <c r="K836" s="5" t="s">
        <v>802</v>
      </c>
      <c r="L836" s="5" t="s">
        <v>788</v>
      </c>
      <c r="N836" s="260" t="s">
        <v>780</v>
      </c>
      <c r="O836" s="222" t="s">
        <v>789</v>
      </c>
      <c r="Q836" s="37" t="s">
        <v>783</v>
      </c>
    </row>
    <row r="837" spans="1:17" x14ac:dyDescent="0.25">
      <c r="A837" s="37" t="s">
        <v>3396</v>
      </c>
      <c r="B837" s="5" t="s">
        <v>3397</v>
      </c>
      <c r="C837" s="5" t="s">
        <v>3398</v>
      </c>
      <c r="E837" s="39">
        <v>32</v>
      </c>
      <c r="F837" s="252">
        <v>320</v>
      </c>
      <c r="G837" s="5" t="s">
        <v>3399</v>
      </c>
      <c r="H837" s="1">
        <v>3</v>
      </c>
      <c r="J837" s="81">
        <v>45061</v>
      </c>
      <c r="L837" s="5" t="s">
        <v>1125</v>
      </c>
      <c r="N837" s="260" t="s">
        <v>780</v>
      </c>
      <c r="O837" s="222" t="s">
        <v>781</v>
      </c>
      <c r="Q837" s="37" t="s">
        <v>812</v>
      </c>
    </row>
    <row r="838" spans="1:17" x14ac:dyDescent="0.25">
      <c r="A838" s="37" t="s">
        <v>453</v>
      </c>
      <c r="B838" s="5" t="s">
        <v>454</v>
      </c>
      <c r="C838" s="5" t="s">
        <v>580</v>
      </c>
      <c r="E838" s="39">
        <v>39.799999999999997</v>
      </c>
      <c r="F838" s="252">
        <v>448.33000000000004</v>
      </c>
      <c r="G838" s="5" t="s">
        <v>655</v>
      </c>
      <c r="H838" s="1">
        <v>1</v>
      </c>
      <c r="J838" s="81" t="s">
        <v>3700</v>
      </c>
      <c r="L838" s="5" t="s">
        <v>723</v>
      </c>
      <c r="N838" s="260" t="s">
        <v>796</v>
      </c>
      <c r="O838" s="222" t="s">
        <v>3731</v>
      </c>
      <c r="Q838" s="37" t="s">
        <v>324</v>
      </c>
    </row>
    <row r="839" spans="1:17" x14ac:dyDescent="0.25">
      <c r="A839" s="37" t="s">
        <v>335</v>
      </c>
      <c r="B839" s="5" t="s">
        <v>336</v>
      </c>
      <c r="C839" s="5" t="s">
        <v>545</v>
      </c>
      <c r="E839" s="39">
        <v>28</v>
      </c>
      <c r="F839" s="252">
        <v>234.33</v>
      </c>
      <c r="G839" s="5" t="s">
        <v>596</v>
      </c>
      <c r="H839" s="1">
        <v>1</v>
      </c>
      <c r="J839" s="81">
        <v>45890</v>
      </c>
      <c r="L839" s="5" t="s">
        <v>706</v>
      </c>
      <c r="N839" s="260" t="s">
        <v>796</v>
      </c>
      <c r="O839" s="222" t="s">
        <v>3730</v>
      </c>
      <c r="Q839" s="37" t="s">
        <v>730</v>
      </c>
    </row>
    <row r="840" spans="1:17" x14ac:dyDescent="0.25">
      <c r="A840" s="37" t="s">
        <v>3408</v>
      </c>
      <c r="B840" s="5" t="s">
        <v>3409</v>
      </c>
      <c r="C840" s="5" t="s">
        <v>3410</v>
      </c>
      <c r="E840" s="39">
        <v>25.99</v>
      </c>
      <c r="F840" s="252">
        <v>260</v>
      </c>
      <c r="G840" s="5" t="s">
        <v>3411</v>
      </c>
      <c r="H840" s="1">
        <v>3</v>
      </c>
      <c r="J840" s="81">
        <v>45870</v>
      </c>
      <c r="L840" s="5" t="s">
        <v>901</v>
      </c>
      <c r="N840" s="260" t="s">
        <v>907</v>
      </c>
      <c r="O840" s="222" t="s">
        <v>33</v>
      </c>
      <c r="P840" s="5" t="s">
        <v>1366</v>
      </c>
      <c r="Q840" s="37" t="s">
        <v>790</v>
      </c>
    </row>
    <row r="841" spans="1:17" x14ac:dyDescent="0.25">
      <c r="A841" s="37" t="s">
        <v>3412</v>
      </c>
      <c r="B841" s="5" t="s">
        <v>3413</v>
      </c>
      <c r="C841" s="5" t="s">
        <v>3414</v>
      </c>
      <c r="E841" s="39">
        <v>15.99</v>
      </c>
      <c r="F841" s="252">
        <v>160</v>
      </c>
      <c r="G841" s="5" t="s">
        <v>3415</v>
      </c>
      <c r="H841" s="1">
        <v>2</v>
      </c>
      <c r="J841" s="81">
        <v>45754</v>
      </c>
      <c r="L841" s="5" t="s">
        <v>1055</v>
      </c>
      <c r="N841" s="260" t="s">
        <v>780</v>
      </c>
      <c r="O841" s="222" t="s">
        <v>789</v>
      </c>
      <c r="Q841" s="37" t="s">
        <v>790</v>
      </c>
    </row>
    <row r="842" spans="1:17" x14ac:dyDescent="0.25">
      <c r="A842" s="37" t="s">
        <v>3420</v>
      </c>
      <c r="B842" s="5" t="s">
        <v>3421</v>
      </c>
      <c r="D842" s="5" t="s">
        <v>219</v>
      </c>
      <c r="E842" s="39">
        <v>26.9</v>
      </c>
      <c r="F842" s="252">
        <v>0</v>
      </c>
      <c r="G842" s="5" t="s">
        <v>3422</v>
      </c>
      <c r="H842" s="1">
        <v>2</v>
      </c>
      <c r="J842" s="81">
        <v>46082</v>
      </c>
      <c r="K842" s="5" t="s">
        <v>1940</v>
      </c>
      <c r="L842" s="5" t="s">
        <v>1901</v>
      </c>
      <c r="N842" s="260" t="s">
        <v>1901</v>
      </c>
      <c r="O842" s="222" t="s">
        <v>1902</v>
      </c>
      <c r="Q842" s="37" t="s">
        <v>783</v>
      </c>
    </row>
    <row r="843" spans="1:17" x14ac:dyDescent="0.25">
      <c r="A843" s="37" t="s">
        <v>3423</v>
      </c>
      <c r="B843" s="5" t="s">
        <v>3424</v>
      </c>
      <c r="C843" s="5" t="s">
        <v>3425</v>
      </c>
      <c r="E843" s="39">
        <v>29.95</v>
      </c>
      <c r="F843" s="252">
        <v>300</v>
      </c>
      <c r="G843" s="5" t="s">
        <v>3426</v>
      </c>
      <c r="H843" s="1">
        <v>1</v>
      </c>
      <c r="J843" s="81">
        <v>44634</v>
      </c>
      <c r="K843" s="5" t="s">
        <v>782</v>
      </c>
      <c r="L843" s="5" t="s">
        <v>2625</v>
      </c>
      <c r="N843" s="260" t="s">
        <v>780</v>
      </c>
      <c r="O843" s="222" t="s">
        <v>781</v>
      </c>
      <c r="Q843" s="37" t="s">
        <v>812</v>
      </c>
    </row>
    <row r="844" spans="1:17" x14ac:dyDescent="0.25">
      <c r="A844" s="37" t="s">
        <v>3427</v>
      </c>
      <c r="B844" s="5" t="s">
        <v>3428</v>
      </c>
      <c r="C844" s="5" t="s">
        <v>3429</v>
      </c>
      <c r="E844" s="39">
        <v>67.989999999999995</v>
      </c>
      <c r="F844" s="252">
        <v>203.97</v>
      </c>
      <c r="G844" s="5" t="s">
        <v>3430</v>
      </c>
      <c r="H844" s="1" t="s">
        <v>1352</v>
      </c>
      <c r="J844" s="81">
        <v>42948</v>
      </c>
      <c r="K844" s="5" t="s">
        <v>782</v>
      </c>
      <c r="L844" s="5" t="s">
        <v>901</v>
      </c>
      <c r="N844" s="260" t="s">
        <v>811</v>
      </c>
      <c r="O844" s="222" t="s">
        <v>811</v>
      </c>
      <c r="P844" s="5" t="s">
        <v>782</v>
      </c>
      <c r="Q844" s="37" t="s">
        <v>790</v>
      </c>
    </row>
    <row r="845" spans="1:17" x14ac:dyDescent="0.25">
      <c r="A845" s="37" t="s">
        <v>3431</v>
      </c>
      <c r="B845" s="5" t="s">
        <v>3432</v>
      </c>
      <c r="C845" s="5" t="s">
        <v>3433</v>
      </c>
      <c r="E845" s="39">
        <v>29.9</v>
      </c>
      <c r="F845" s="252">
        <v>299</v>
      </c>
      <c r="G845" s="5" t="s">
        <v>3434</v>
      </c>
      <c r="H845" s="1">
        <v>2</v>
      </c>
      <c r="J845" s="81">
        <v>45953</v>
      </c>
      <c r="K845" s="5" t="s">
        <v>894</v>
      </c>
      <c r="L845" s="5" t="s">
        <v>1233</v>
      </c>
      <c r="N845" s="260" t="s">
        <v>796</v>
      </c>
      <c r="O845" s="222" t="s">
        <v>3726</v>
      </c>
      <c r="Q845" s="37" t="s">
        <v>783</v>
      </c>
    </row>
    <row r="846" spans="1:17" x14ac:dyDescent="0.25">
      <c r="A846" s="37" t="s">
        <v>3435</v>
      </c>
      <c r="B846" s="5" t="s">
        <v>3436</v>
      </c>
      <c r="C846" s="5" t="s">
        <v>3437</v>
      </c>
      <c r="E846" s="39">
        <v>18.95</v>
      </c>
      <c r="F846" s="252">
        <v>190</v>
      </c>
      <c r="G846" s="5" t="s">
        <v>3438</v>
      </c>
      <c r="H846" s="1">
        <v>2</v>
      </c>
      <c r="J846" s="81">
        <v>40157</v>
      </c>
      <c r="K846" s="5" t="s">
        <v>809</v>
      </c>
      <c r="L846" s="5" t="s">
        <v>810</v>
      </c>
      <c r="N846" s="260" t="s">
        <v>811</v>
      </c>
      <c r="O846" s="222" t="s">
        <v>811</v>
      </c>
      <c r="P846" s="5" t="s">
        <v>782</v>
      </c>
      <c r="Q846" s="37" t="s">
        <v>812</v>
      </c>
    </row>
    <row r="847" spans="1:17" x14ac:dyDescent="0.25">
      <c r="A847" s="37" t="s">
        <v>3443</v>
      </c>
      <c r="B847" s="5" t="s">
        <v>3444</v>
      </c>
      <c r="C847" s="5" t="s">
        <v>3445</v>
      </c>
      <c r="E847" s="39">
        <v>42</v>
      </c>
      <c r="F847" s="252">
        <v>126</v>
      </c>
      <c r="G847" s="5" t="s">
        <v>3446</v>
      </c>
      <c r="H847" s="1" t="s">
        <v>899</v>
      </c>
      <c r="J847" s="81">
        <v>41808</v>
      </c>
      <c r="K847" s="5" t="s">
        <v>2826</v>
      </c>
      <c r="L847" s="5" t="s">
        <v>901</v>
      </c>
      <c r="N847" s="260" t="s">
        <v>811</v>
      </c>
      <c r="O847" s="222" t="s">
        <v>811</v>
      </c>
      <c r="P847" s="5" t="s">
        <v>782</v>
      </c>
      <c r="Q847" s="37" t="s">
        <v>790</v>
      </c>
    </row>
    <row r="848" spans="1:17" x14ac:dyDescent="0.25">
      <c r="A848" s="37" t="s">
        <v>3447</v>
      </c>
      <c r="B848" s="5" t="s">
        <v>3448</v>
      </c>
      <c r="C848" s="5" t="s">
        <v>3449</v>
      </c>
      <c r="E848" s="39">
        <v>22</v>
      </c>
      <c r="F848" s="252">
        <v>220</v>
      </c>
      <c r="G848" s="5" t="s">
        <v>3450</v>
      </c>
      <c r="H848" s="1">
        <v>1</v>
      </c>
      <c r="J848" s="81">
        <v>44370</v>
      </c>
      <c r="K848" s="5" t="s">
        <v>967</v>
      </c>
      <c r="L848" s="5" t="s">
        <v>830</v>
      </c>
      <c r="N848" s="260" t="s">
        <v>780</v>
      </c>
      <c r="O848" s="222" t="s">
        <v>781</v>
      </c>
      <c r="Q848" s="37" t="s">
        <v>783</v>
      </c>
    </row>
    <row r="849" spans="1:17" x14ac:dyDescent="0.25">
      <c r="A849" s="37" t="s">
        <v>3451</v>
      </c>
      <c r="B849" s="5" t="s">
        <v>3452</v>
      </c>
      <c r="C849" s="5" t="s">
        <v>3453</v>
      </c>
      <c r="E849" s="39">
        <v>29.9</v>
      </c>
      <c r="F849" s="252">
        <v>299</v>
      </c>
      <c r="G849" s="5" t="s">
        <v>3454</v>
      </c>
      <c r="H849" s="1">
        <v>5</v>
      </c>
      <c r="J849" s="81">
        <v>45194</v>
      </c>
      <c r="K849" s="5" t="s">
        <v>802</v>
      </c>
      <c r="L849" s="5" t="s">
        <v>788</v>
      </c>
      <c r="N849" s="260" t="s">
        <v>780</v>
      </c>
      <c r="O849" s="222" t="s">
        <v>789</v>
      </c>
      <c r="Q849" s="37" t="s">
        <v>783</v>
      </c>
    </row>
    <row r="850" spans="1:17" x14ac:dyDescent="0.25">
      <c r="A850" s="37" t="s">
        <v>3455</v>
      </c>
      <c r="B850" s="5" t="s">
        <v>3456</v>
      </c>
      <c r="C850" s="5" t="s">
        <v>3457</v>
      </c>
      <c r="E850" s="39">
        <v>29.9</v>
      </c>
      <c r="F850" s="252">
        <v>299</v>
      </c>
      <c r="G850" s="5" t="s">
        <v>3458</v>
      </c>
      <c r="H850" s="1">
        <v>1</v>
      </c>
      <c r="J850" s="81">
        <v>45937</v>
      </c>
      <c r="K850" s="5" t="s">
        <v>816</v>
      </c>
      <c r="L850" s="5" t="s">
        <v>1014</v>
      </c>
      <c r="N850" s="260" t="s">
        <v>780</v>
      </c>
      <c r="O850" s="222" t="s">
        <v>781</v>
      </c>
      <c r="Q850" s="37" t="s">
        <v>819</v>
      </c>
    </row>
    <row r="851" spans="1:17" x14ac:dyDescent="0.25">
      <c r="A851" s="37" t="s">
        <v>3459</v>
      </c>
      <c r="B851" s="5" t="s">
        <v>3460</v>
      </c>
      <c r="C851" s="5" t="s">
        <v>3461</v>
      </c>
      <c r="E851" s="39">
        <v>29.9</v>
      </c>
      <c r="F851" s="252">
        <v>299</v>
      </c>
      <c r="G851" s="5" t="s">
        <v>3462</v>
      </c>
      <c r="H851" s="1">
        <v>5</v>
      </c>
      <c r="J851" s="81">
        <v>45544</v>
      </c>
      <c r="K851" s="5" t="s">
        <v>856</v>
      </c>
      <c r="L851" s="5" t="s">
        <v>852</v>
      </c>
      <c r="N851" s="260" t="s">
        <v>780</v>
      </c>
      <c r="O851" s="222" t="s">
        <v>781</v>
      </c>
      <c r="Q851" s="37" t="s">
        <v>783</v>
      </c>
    </row>
    <row r="852" spans="1:17" x14ac:dyDescent="0.25">
      <c r="A852" s="37" t="s">
        <v>361</v>
      </c>
      <c r="B852" s="5" t="s">
        <v>362</v>
      </c>
      <c r="C852" s="5" t="s">
        <v>553</v>
      </c>
      <c r="E852" s="39">
        <v>28</v>
      </c>
      <c r="F852" s="252">
        <v>234.33</v>
      </c>
      <c r="G852" s="5" t="s">
        <v>609</v>
      </c>
      <c r="H852" s="1">
        <v>1</v>
      </c>
      <c r="J852" s="81">
        <v>45943</v>
      </c>
      <c r="L852" s="5" t="s">
        <v>705</v>
      </c>
      <c r="N852" s="260" t="s">
        <v>796</v>
      </c>
      <c r="O852" s="222" t="s">
        <v>3730</v>
      </c>
      <c r="Q852" s="37" t="s">
        <v>730</v>
      </c>
    </row>
    <row r="853" spans="1:17" x14ac:dyDescent="0.25">
      <c r="A853" s="37" t="s">
        <v>3463</v>
      </c>
      <c r="B853" s="5" t="s">
        <v>3464</v>
      </c>
      <c r="C853" s="5" t="s">
        <v>3465</v>
      </c>
      <c r="E853" s="39">
        <v>29.9</v>
      </c>
      <c r="F853" s="252">
        <v>299</v>
      </c>
      <c r="G853" s="5" t="s">
        <v>3466</v>
      </c>
      <c r="H853" s="1">
        <v>2</v>
      </c>
      <c r="J853" s="81">
        <v>44881</v>
      </c>
      <c r="K853" s="5" t="s">
        <v>1314</v>
      </c>
      <c r="L853" s="5" t="s">
        <v>1170</v>
      </c>
      <c r="N853" s="260" t="s">
        <v>780</v>
      </c>
      <c r="O853" s="222" t="s">
        <v>789</v>
      </c>
      <c r="Q853" s="37" t="s">
        <v>783</v>
      </c>
    </row>
    <row r="854" spans="1:17" x14ac:dyDescent="0.25">
      <c r="A854" s="37" t="s">
        <v>3471</v>
      </c>
      <c r="B854" s="5" t="s">
        <v>3472</v>
      </c>
      <c r="C854" s="5" t="s">
        <v>3473</v>
      </c>
      <c r="E854" s="39">
        <v>39</v>
      </c>
      <c r="F854" s="252">
        <v>390</v>
      </c>
      <c r="G854" s="5" t="s">
        <v>3474</v>
      </c>
      <c r="H854" s="1">
        <v>5</v>
      </c>
      <c r="J854" s="81">
        <v>44768</v>
      </c>
      <c r="K854" s="5" t="s">
        <v>1024</v>
      </c>
      <c r="L854" s="5" t="s">
        <v>1055</v>
      </c>
      <c r="N854" s="260" t="s">
        <v>780</v>
      </c>
      <c r="O854" s="222" t="s">
        <v>789</v>
      </c>
      <c r="Q854" s="37" t="s">
        <v>783</v>
      </c>
    </row>
    <row r="855" spans="1:17" x14ac:dyDescent="0.25">
      <c r="A855" s="37" t="s">
        <v>345</v>
      </c>
      <c r="B855" s="5" t="s">
        <v>346</v>
      </c>
      <c r="C855" s="5" t="s">
        <v>548</v>
      </c>
      <c r="E855" s="39">
        <v>12</v>
      </c>
      <c r="F855" s="252">
        <v>180.83</v>
      </c>
      <c r="G855" s="5" t="s">
        <v>601</v>
      </c>
      <c r="H855" s="1">
        <v>5</v>
      </c>
      <c r="J855" s="81">
        <v>45918</v>
      </c>
      <c r="K855" s="5" t="s">
        <v>699</v>
      </c>
      <c r="L855" s="5" t="s">
        <v>707</v>
      </c>
      <c r="N855" s="260" t="s">
        <v>796</v>
      </c>
      <c r="O855" s="222" t="s">
        <v>3730</v>
      </c>
      <c r="Q855" s="37" t="s">
        <v>730</v>
      </c>
    </row>
    <row r="856" spans="1:17" x14ac:dyDescent="0.25">
      <c r="A856" s="37" t="s">
        <v>3475</v>
      </c>
      <c r="B856" s="5" t="s">
        <v>3476</v>
      </c>
      <c r="C856" s="5" t="s">
        <v>3477</v>
      </c>
      <c r="E856" s="39">
        <v>18.989999999999998</v>
      </c>
      <c r="F856" s="252">
        <v>189.89999999999998</v>
      </c>
      <c r="G856" s="5" t="s">
        <v>3478</v>
      </c>
      <c r="H856" s="1">
        <v>7</v>
      </c>
      <c r="J856" s="81">
        <v>44671</v>
      </c>
      <c r="K856" s="5" t="s">
        <v>782</v>
      </c>
      <c r="L856" s="5" t="s">
        <v>788</v>
      </c>
      <c r="N856" s="260" t="s">
        <v>780</v>
      </c>
      <c r="O856" s="222" t="s">
        <v>789</v>
      </c>
      <c r="Q856" s="37" t="s">
        <v>790</v>
      </c>
    </row>
    <row r="857" spans="1:17" x14ac:dyDescent="0.25">
      <c r="A857" s="37" t="s">
        <v>3479</v>
      </c>
      <c r="B857" s="5" t="s">
        <v>3480</v>
      </c>
      <c r="C857" s="5" t="s">
        <v>3481</v>
      </c>
      <c r="E857" s="39">
        <v>33.99</v>
      </c>
      <c r="F857" s="252">
        <v>340</v>
      </c>
      <c r="G857" s="5" t="s">
        <v>3482</v>
      </c>
      <c r="H857" s="1" t="s">
        <v>899</v>
      </c>
      <c r="J857" s="81">
        <v>45551</v>
      </c>
      <c r="L857" s="5" t="s">
        <v>901</v>
      </c>
      <c r="N857" s="260" t="s">
        <v>907</v>
      </c>
      <c r="O857" s="222" t="s">
        <v>33</v>
      </c>
      <c r="P857" s="5" t="s">
        <v>1714</v>
      </c>
      <c r="Q857" s="37" t="s">
        <v>790</v>
      </c>
    </row>
    <row r="858" spans="1:17" x14ac:dyDescent="0.25">
      <c r="A858" s="37" t="s">
        <v>3483</v>
      </c>
      <c r="B858" s="5" t="s">
        <v>3484</v>
      </c>
      <c r="C858" s="5" t="s">
        <v>3485</v>
      </c>
      <c r="E858" s="39">
        <v>26</v>
      </c>
      <c r="F858" s="252">
        <v>260</v>
      </c>
      <c r="G858" s="5" t="s">
        <v>3486</v>
      </c>
      <c r="H858" s="1">
        <v>3</v>
      </c>
      <c r="J858" s="81">
        <v>44305</v>
      </c>
      <c r="K858" s="5" t="s">
        <v>794</v>
      </c>
      <c r="L858" s="5" t="s">
        <v>824</v>
      </c>
      <c r="N858" s="260" t="s">
        <v>780</v>
      </c>
      <c r="O858" s="222" t="s">
        <v>781</v>
      </c>
      <c r="Q858" s="37" t="s">
        <v>783</v>
      </c>
    </row>
    <row r="859" spans="1:17" x14ac:dyDescent="0.25">
      <c r="A859" s="37" t="s">
        <v>3487</v>
      </c>
      <c r="B859" s="5" t="s">
        <v>3488</v>
      </c>
      <c r="C859" s="5" t="s">
        <v>3680</v>
      </c>
      <c r="E859" s="39">
        <v>24.9</v>
      </c>
      <c r="F859" s="252">
        <v>249</v>
      </c>
      <c r="G859" s="5" t="s">
        <v>3489</v>
      </c>
      <c r="H859" s="1">
        <v>1</v>
      </c>
      <c r="J859" s="81">
        <v>46121</v>
      </c>
      <c r="L859" s="5" t="s">
        <v>2295</v>
      </c>
      <c r="N859" s="260" t="s">
        <v>796</v>
      </c>
      <c r="O859" s="222" t="s">
        <v>3727</v>
      </c>
      <c r="Q859" s="37" t="s">
        <v>783</v>
      </c>
    </row>
    <row r="860" spans="1:17" x14ac:dyDescent="0.25">
      <c r="A860" s="37" t="s">
        <v>455</v>
      </c>
      <c r="B860" s="5" t="s">
        <v>456</v>
      </c>
      <c r="C860" t="s">
        <v>581</v>
      </c>
      <c r="E860" s="36">
        <v>24.9</v>
      </c>
      <c r="F860" s="253">
        <v>266.43</v>
      </c>
      <c r="G860" s="5" t="s">
        <v>656</v>
      </c>
      <c r="H860" s="1">
        <v>1</v>
      </c>
      <c r="J860" s="81" t="s">
        <v>3701</v>
      </c>
      <c r="L860" s="5" t="s">
        <v>722</v>
      </c>
      <c r="N860" s="260" t="s">
        <v>796</v>
      </c>
      <c r="O860" s="222" t="s">
        <v>3733</v>
      </c>
      <c r="Q860" s="37" t="s">
        <v>323</v>
      </c>
    </row>
    <row r="861" spans="1:17" x14ac:dyDescent="0.25">
      <c r="A861" s="37" t="s">
        <v>469</v>
      </c>
      <c r="B861" s="5" t="s">
        <v>470</v>
      </c>
      <c r="E861" s="39">
        <v>29.8</v>
      </c>
      <c r="F861" s="252">
        <v>501.83000000000004</v>
      </c>
      <c r="G861" s="5" t="s">
        <v>663</v>
      </c>
      <c r="H861" s="1">
        <v>21</v>
      </c>
      <c r="J861" s="81" t="s">
        <v>3703</v>
      </c>
      <c r="L861" s="5" t="s">
        <v>709</v>
      </c>
      <c r="N861" s="260" t="s">
        <v>796</v>
      </c>
      <c r="O861" s="222" t="s">
        <v>3731</v>
      </c>
      <c r="Q861" s="37" t="s">
        <v>324</v>
      </c>
    </row>
    <row r="862" spans="1:17" x14ac:dyDescent="0.25">
      <c r="A862" s="37" t="s">
        <v>3490</v>
      </c>
      <c r="B862" s="5" t="s">
        <v>3491</v>
      </c>
      <c r="D862" s="5" t="s">
        <v>219</v>
      </c>
      <c r="E862" s="39">
        <v>24.9</v>
      </c>
      <c r="F862" s="252">
        <v>249</v>
      </c>
      <c r="G862" s="5" t="s">
        <v>3492</v>
      </c>
      <c r="H862" s="1">
        <v>1</v>
      </c>
      <c r="I862" s="1" t="s">
        <v>219</v>
      </c>
      <c r="J862" s="81">
        <v>46143</v>
      </c>
      <c r="K862" s="5" t="s">
        <v>913</v>
      </c>
      <c r="L862" s="5" t="s">
        <v>1050</v>
      </c>
      <c r="N862" s="260" t="s">
        <v>796</v>
      </c>
      <c r="O862" s="222" t="s">
        <v>3727</v>
      </c>
      <c r="Q862" s="37" t="s">
        <v>783</v>
      </c>
    </row>
    <row r="863" spans="1:17" x14ac:dyDescent="0.25">
      <c r="A863" s="37" t="s">
        <v>3493</v>
      </c>
      <c r="B863" s="5" t="s">
        <v>3494</v>
      </c>
      <c r="D863" s="5" t="s">
        <v>219</v>
      </c>
      <c r="E863" s="39">
        <v>26.9</v>
      </c>
      <c r="F863" s="252">
        <v>269</v>
      </c>
      <c r="G863" s="5" t="s">
        <v>3495</v>
      </c>
      <c r="H863" s="1">
        <v>1</v>
      </c>
      <c r="I863" s="1" t="s">
        <v>219</v>
      </c>
      <c r="J863" s="81">
        <v>46266</v>
      </c>
      <c r="K863" s="5" t="s">
        <v>782</v>
      </c>
      <c r="L863" s="5" t="s">
        <v>1095</v>
      </c>
      <c r="N863" s="260" t="s">
        <v>796</v>
      </c>
      <c r="O863" s="222" t="s">
        <v>3727</v>
      </c>
      <c r="Q863" s="37" t="s">
        <v>783</v>
      </c>
    </row>
    <row r="864" spans="1:17" x14ac:dyDescent="0.25">
      <c r="A864" s="37" t="s">
        <v>3496</v>
      </c>
      <c r="B864" s="5" t="s">
        <v>3497</v>
      </c>
      <c r="D864" s="5" t="s">
        <v>219</v>
      </c>
      <c r="E864" s="39">
        <v>29.9</v>
      </c>
      <c r="F864" s="252">
        <v>299</v>
      </c>
      <c r="G864" s="5" t="s">
        <v>3498</v>
      </c>
      <c r="H864" s="1">
        <v>2</v>
      </c>
      <c r="I864" s="1" t="s">
        <v>219</v>
      </c>
      <c r="J864" s="81">
        <v>46143</v>
      </c>
      <c r="K864" s="5" t="s">
        <v>802</v>
      </c>
      <c r="L864" s="5" t="s">
        <v>1140</v>
      </c>
      <c r="N864" s="260" t="s">
        <v>796</v>
      </c>
      <c r="O864" s="222" t="s">
        <v>3726</v>
      </c>
      <c r="Q864" s="37" t="s">
        <v>783</v>
      </c>
    </row>
    <row r="865" spans="1:17" x14ac:dyDescent="0.25">
      <c r="A865" s="37" t="s">
        <v>3499</v>
      </c>
      <c r="B865" s="5" t="s">
        <v>3500</v>
      </c>
      <c r="C865" s="5" t="s">
        <v>3501</v>
      </c>
      <c r="E865" s="39">
        <v>18.989999999999998</v>
      </c>
      <c r="F865" s="252">
        <v>189.9</v>
      </c>
      <c r="G865" s="5" t="s">
        <v>3502</v>
      </c>
      <c r="H865" s="1">
        <v>5</v>
      </c>
      <c r="J865" s="81">
        <v>44056</v>
      </c>
      <c r="K865" s="5" t="s">
        <v>782</v>
      </c>
      <c r="L865" s="5" t="s">
        <v>810</v>
      </c>
      <c r="N865" s="260" t="s">
        <v>811</v>
      </c>
      <c r="O865" s="222" t="s">
        <v>811</v>
      </c>
      <c r="P865" s="5" t="s">
        <v>782</v>
      </c>
      <c r="Q865" s="37" t="s">
        <v>790</v>
      </c>
    </row>
    <row r="866" spans="1:17" x14ac:dyDescent="0.25">
      <c r="A866" s="37" t="s">
        <v>3503</v>
      </c>
      <c r="B866" s="5" t="s">
        <v>3504</v>
      </c>
      <c r="D866" s="5" t="s">
        <v>219</v>
      </c>
      <c r="E866" s="39">
        <v>26.9</v>
      </c>
      <c r="F866" s="252">
        <v>269</v>
      </c>
      <c r="G866" s="5" t="s">
        <v>3505</v>
      </c>
      <c r="H866" s="1">
        <v>2</v>
      </c>
      <c r="I866" s="1" t="s">
        <v>219</v>
      </c>
      <c r="J866" s="81">
        <v>46357</v>
      </c>
      <c r="K866" s="5" t="s">
        <v>1024</v>
      </c>
      <c r="L866" s="5" t="s">
        <v>841</v>
      </c>
      <c r="N866" s="260" t="s">
        <v>796</v>
      </c>
      <c r="O866" s="222" t="s">
        <v>3726</v>
      </c>
      <c r="Q866" s="37" t="s">
        <v>783</v>
      </c>
    </row>
    <row r="867" spans="1:17" x14ac:dyDescent="0.25">
      <c r="A867" s="37" t="s">
        <v>3506</v>
      </c>
      <c r="B867" s="5" t="s">
        <v>3507</v>
      </c>
      <c r="C867" s="5" t="s">
        <v>3508</v>
      </c>
      <c r="E867" s="39">
        <v>33.99</v>
      </c>
      <c r="F867" s="252">
        <v>340</v>
      </c>
      <c r="G867" s="5" t="s">
        <v>3509</v>
      </c>
      <c r="H867" s="1" t="s">
        <v>3510</v>
      </c>
      <c r="J867" s="81">
        <v>45636</v>
      </c>
      <c r="K867" s="5" t="s">
        <v>2978</v>
      </c>
      <c r="L867" s="5" t="s">
        <v>1055</v>
      </c>
      <c r="N867" s="260" t="s">
        <v>780</v>
      </c>
      <c r="O867" s="222" t="s">
        <v>789</v>
      </c>
      <c r="Q867" s="37" t="s">
        <v>790</v>
      </c>
    </row>
    <row r="868" spans="1:17" x14ac:dyDescent="0.25">
      <c r="A868" s="37" t="s">
        <v>3511</v>
      </c>
      <c r="B868" s="5" t="s">
        <v>3512</v>
      </c>
      <c r="C868" s="5" t="s">
        <v>3513</v>
      </c>
      <c r="E868" s="39">
        <v>8.99</v>
      </c>
      <c r="F868" s="252">
        <v>26.97</v>
      </c>
      <c r="G868" s="5" t="s">
        <v>3514</v>
      </c>
      <c r="H868" s="1" t="s">
        <v>1035</v>
      </c>
      <c r="J868" s="81">
        <v>43664</v>
      </c>
      <c r="K868" s="5" t="s">
        <v>782</v>
      </c>
      <c r="L868" s="5" t="s">
        <v>901</v>
      </c>
      <c r="N868" s="260" t="s">
        <v>811</v>
      </c>
      <c r="O868" s="222" t="s">
        <v>811</v>
      </c>
      <c r="P868" s="5" t="s">
        <v>782</v>
      </c>
      <c r="Q868" s="37" t="s">
        <v>790</v>
      </c>
    </row>
    <row r="869" spans="1:17" x14ac:dyDescent="0.25">
      <c r="A869" s="37" t="s">
        <v>3515</v>
      </c>
      <c r="B869" s="5" t="s">
        <v>3516</v>
      </c>
      <c r="C869" s="5" t="s">
        <v>3517</v>
      </c>
      <c r="E869" s="39">
        <v>32.9</v>
      </c>
      <c r="F869" s="252">
        <v>329</v>
      </c>
      <c r="G869" s="5" t="s">
        <v>3518</v>
      </c>
      <c r="H869" s="1">
        <v>5</v>
      </c>
      <c r="J869" s="81">
        <v>46087</v>
      </c>
      <c r="K869" s="5" t="s">
        <v>919</v>
      </c>
      <c r="L869" s="5" t="s">
        <v>2257</v>
      </c>
      <c r="N869" s="260" t="s">
        <v>796</v>
      </c>
      <c r="O869" s="222" t="s">
        <v>3726</v>
      </c>
      <c r="Q869" s="37" t="s">
        <v>783</v>
      </c>
    </row>
    <row r="870" spans="1:17" x14ac:dyDescent="0.25">
      <c r="A870" s="37" t="s">
        <v>3519</v>
      </c>
      <c r="B870" s="5" t="s">
        <v>3520</v>
      </c>
      <c r="C870" s="5" t="s">
        <v>3521</v>
      </c>
      <c r="E870" s="39">
        <v>28.9</v>
      </c>
      <c r="F870" s="252">
        <v>289</v>
      </c>
      <c r="G870" s="5" t="s">
        <v>3522</v>
      </c>
      <c r="H870" s="1">
        <v>8</v>
      </c>
      <c r="J870" s="81">
        <v>45987</v>
      </c>
      <c r="K870" s="5" t="s">
        <v>802</v>
      </c>
      <c r="L870" s="5" t="s">
        <v>803</v>
      </c>
      <c r="N870" s="260" t="s">
        <v>796</v>
      </c>
      <c r="O870" s="222" t="s">
        <v>3726</v>
      </c>
      <c r="Q870" s="37" t="s">
        <v>783</v>
      </c>
    </row>
    <row r="871" spans="1:17" x14ac:dyDescent="0.25">
      <c r="A871" s="37" t="s">
        <v>3523</v>
      </c>
      <c r="B871" s="5" t="s">
        <v>3524</v>
      </c>
      <c r="C871" s="5" t="s">
        <v>3525</v>
      </c>
      <c r="E871" s="39">
        <v>74</v>
      </c>
      <c r="F871" s="252">
        <v>222</v>
      </c>
      <c r="G871" s="5" t="s">
        <v>3526</v>
      </c>
      <c r="H871" s="1" t="s">
        <v>899</v>
      </c>
      <c r="J871" s="81">
        <v>41801</v>
      </c>
      <c r="K871" s="5" t="s">
        <v>1250</v>
      </c>
      <c r="L871" s="5" t="s">
        <v>901</v>
      </c>
      <c r="N871" s="260" t="s">
        <v>811</v>
      </c>
      <c r="O871" s="222" t="s">
        <v>811</v>
      </c>
      <c r="P871" s="5" t="s">
        <v>782</v>
      </c>
      <c r="Q871" s="37" t="s">
        <v>790</v>
      </c>
    </row>
    <row r="872" spans="1:17" x14ac:dyDescent="0.25">
      <c r="A872" s="37" t="s">
        <v>409</v>
      </c>
      <c r="B872" s="5" t="s">
        <v>410</v>
      </c>
      <c r="E872" s="39">
        <v>34.9</v>
      </c>
      <c r="F872" s="252">
        <v>587.43000000000006</v>
      </c>
      <c r="G872" s="5" t="s">
        <v>633</v>
      </c>
      <c r="H872" s="1">
        <v>8</v>
      </c>
      <c r="J872" s="81" t="s">
        <v>3686</v>
      </c>
      <c r="L872" s="5" t="s">
        <v>709</v>
      </c>
      <c r="N872" s="260" t="s">
        <v>796</v>
      </c>
      <c r="O872" s="222" t="s">
        <v>3731</v>
      </c>
      <c r="Q872" s="37" t="s">
        <v>324</v>
      </c>
    </row>
    <row r="873" spans="1:17" x14ac:dyDescent="0.25">
      <c r="A873" s="37" t="s">
        <v>439</v>
      </c>
      <c r="B873" s="5" t="s">
        <v>440</v>
      </c>
      <c r="E873" s="39">
        <v>69</v>
      </c>
      <c r="F873" s="252">
        <v>1111.73</v>
      </c>
      <c r="G873" s="5" t="s">
        <v>648</v>
      </c>
      <c r="H873" s="1">
        <v>1</v>
      </c>
      <c r="J873" s="81" t="s">
        <v>3688</v>
      </c>
      <c r="L873" s="5" t="s">
        <v>719</v>
      </c>
      <c r="N873" s="260" t="s">
        <v>796</v>
      </c>
      <c r="O873" s="222" t="s">
        <v>3733</v>
      </c>
      <c r="Q873" s="37" t="s">
        <v>323</v>
      </c>
    </row>
    <row r="874" spans="1:17" x14ac:dyDescent="0.25">
      <c r="A874" s="37" t="s">
        <v>3527</v>
      </c>
      <c r="B874" s="5" t="s">
        <v>3528</v>
      </c>
      <c r="E874" s="39">
        <v>29.9</v>
      </c>
      <c r="F874" s="252">
        <v>299</v>
      </c>
      <c r="G874" s="5" t="s">
        <v>3529</v>
      </c>
      <c r="H874" s="1">
        <v>1</v>
      </c>
      <c r="I874" s="1" t="s">
        <v>219</v>
      </c>
      <c r="J874" s="81">
        <v>46143</v>
      </c>
      <c r="K874" s="5" t="s">
        <v>999</v>
      </c>
      <c r="L874" s="5" t="s">
        <v>862</v>
      </c>
      <c r="N874" s="260" t="s">
        <v>796</v>
      </c>
      <c r="O874" s="222" t="s">
        <v>3726</v>
      </c>
      <c r="Q874" s="37" t="s">
        <v>783</v>
      </c>
    </row>
    <row r="875" spans="1:17" x14ac:dyDescent="0.25">
      <c r="A875" s="37" t="s">
        <v>3530</v>
      </c>
      <c r="B875" s="5" t="s">
        <v>3531</v>
      </c>
      <c r="C875" s="5" t="s">
        <v>3532</v>
      </c>
      <c r="E875" s="39">
        <v>23.99</v>
      </c>
      <c r="F875" s="252">
        <v>71.97</v>
      </c>
      <c r="G875" s="5" t="s">
        <v>3533</v>
      </c>
      <c r="H875" s="1" t="s">
        <v>1035</v>
      </c>
      <c r="J875" s="81">
        <v>44285</v>
      </c>
      <c r="K875" s="5" t="s">
        <v>782</v>
      </c>
      <c r="L875" s="5" t="s">
        <v>901</v>
      </c>
      <c r="N875" s="260" t="s">
        <v>811</v>
      </c>
      <c r="O875" s="222" t="s">
        <v>811</v>
      </c>
      <c r="P875" s="5" t="s">
        <v>782</v>
      </c>
      <c r="Q875" s="37" t="s">
        <v>790</v>
      </c>
    </row>
    <row r="876" spans="1:17" x14ac:dyDescent="0.25">
      <c r="A876" s="37" t="s">
        <v>3534</v>
      </c>
      <c r="B876" s="5" t="s">
        <v>3535</v>
      </c>
      <c r="C876" s="5" t="s">
        <v>3536</v>
      </c>
      <c r="E876" s="39">
        <v>29.9</v>
      </c>
      <c r="F876" s="252">
        <v>299</v>
      </c>
      <c r="G876" s="5" t="s">
        <v>3537</v>
      </c>
      <c r="H876" s="1">
        <v>4</v>
      </c>
      <c r="J876" s="81">
        <v>45621</v>
      </c>
      <c r="K876" s="5" t="s">
        <v>856</v>
      </c>
      <c r="L876" s="5" t="s">
        <v>852</v>
      </c>
      <c r="N876" s="260" t="s">
        <v>780</v>
      </c>
      <c r="O876" s="222" t="s">
        <v>781</v>
      </c>
      <c r="Q876" s="37" t="s">
        <v>783</v>
      </c>
    </row>
    <row r="877" spans="1:17" x14ac:dyDescent="0.25">
      <c r="A877" s="37" t="s">
        <v>3538</v>
      </c>
      <c r="B877" s="5" t="s">
        <v>35</v>
      </c>
      <c r="D877" s="5" t="s">
        <v>219</v>
      </c>
      <c r="E877" s="39">
        <v>30</v>
      </c>
      <c r="F877" s="252">
        <v>300</v>
      </c>
      <c r="G877" s="5" t="s">
        <v>3539</v>
      </c>
      <c r="H877" s="1">
        <v>2</v>
      </c>
      <c r="I877" s="1" t="s">
        <v>219</v>
      </c>
      <c r="J877" s="81">
        <v>45597</v>
      </c>
      <c r="K877" s="5" t="s">
        <v>867</v>
      </c>
      <c r="L877" s="5" t="s">
        <v>901</v>
      </c>
      <c r="N877" s="260" t="s">
        <v>907</v>
      </c>
      <c r="O877" s="222" t="s">
        <v>33</v>
      </c>
      <c r="P877" s="5" t="s">
        <v>1160</v>
      </c>
      <c r="Q877" s="37" t="s">
        <v>868</v>
      </c>
    </row>
    <row r="878" spans="1:17" x14ac:dyDescent="0.25">
      <c r="A878" s="37" t="s">
        <v>363</v>
      </c>
      <c r="B878" s="5" t="s">
        <v>364</v>
      </c>
      <c r="C878" s="5" t="s">
        <v>553</v>
      </c>
      <c r="E878" s="39">
        <v>38</v>
      </c>
      <c r="F878" s="252">
        <v>309.23</v>
      </c>
      <c r="G878" s="5" t="s">
        <v>610</v>
      </c>
      <c r="H878" s="1">
        <v>2</v>
      </c>
      <c r="J878" s="81">
        <v>45848</v>
      </c>
      <c r="L878" s="5" t="s">
        <v>702</v>
      </c>
      <c r="N878" s="260" t="s">
        <v>796</v>
      </c>
      <c r="O878" s="222" t="s">
        <v>3730</v>
      </c>
      <c r="Q878" s="37" t="s">
        <v>730</v>
      </c>
    </row>
    <row r="879" spans="1:17" x14ac:dyDescent="0.25">
      <c r="A879" s="37" t="s">
        <v>379</v>
      </c>
      <c r="B879" s="5" t="s">
        <v>380</v>
      </c>
      <c r="C879" s="5" t="s">
        <v>560</v>
      </c>
      <c r="E879" s="39">
        <v>12</v>
      </c>
      <c r="F879" s="252">
        <v>180.83</v>
      </c>
      <c r="G879" s="5" t="s">
        <v>618</v>
      </c>
      <c r="H879" s="1">
        <v>1</v>
      </c>
      <c r="J879" s="81">
        <v>45848</v>
      </c>
      <c r="K879" s="5" t="s">
        <v>699</v>
      </c>
      <c r="L879" s="5" t="s">
        <v>706</v>
      </c>
      <c r="N879" s="260" t="s">
        <v>796</v>
      </c>
      <c r="O879" s="222" t="s">
        <v>3730</v>
      </c>
      <c r="Q879" s="37" t="s">
        <v>730</v>
      </c>
    </row>
    <row r="880" spans="1:17" x14ac:dyDescent="0.25">
      <c r="A880" s="37" t="s">
        <v>467</v>
      </c>
      <c r="B880" s="5" t="s">
        <v>468</v>
      </c>
      <c r="E880" s="39">
        <v>34.9</v>
      </c>
      <c r="F880" s="252">
        <v>373.43</v>
      </c>
      <c r="G880" s="5" t="s">
        <v>662</v>
      </c>
      <c r="H880" s="1">
        <v>1</v>
      </c>
      <c r="J880" s="81" t="s">
        <v>3705</v>
      </c>
      <c r="L880" s="5" t="s">
        <v>722</v>
      </c>
      <c r="N880" s="260" t="s">
        <v>796</v>
      </c>
      <c r="O880" s="222" t="s">
        <v>3733</v>
      </c>
      <c r="Q880" s="37" t="s">
        <v>323</v>
      </c>
    </row>
    <row r="881" spans="1:17" x14ac:dyDescent="0.25">
      <c r="A881" s="37" t="s">
        <v>369</v>
      </c>
      <c r="B881" s="5" t="s">
        <v>370</v>
      </c>
      <c r="C881" s="5" t="s">
        <v>556</v>
      </c>
      <c r="E881" s="39">
        <v>29.9</v>
      </c>
      <c r="F881" s="252">
        <v>245.03</v>
      </c>
      <c r="G881" s="5" t="s">
        <v>613</v>
      </c>
      <c r="H881" s="1">
        <v>1</v>
      </c>
      <c r="J881" s="81">
        <v>45918</v>
      </c>
      <c r="L881" s="5" t="s">
        <v>704</v>
      </c>
      <c r="N881" s="260" t="s">
        <v>796</v>
      </c>
      <c r="O881" s="222" t="s">
        <v>3730</v>
      </c>
      <c r="Q881" s="37" t="s">
        <v>730</v>
      </c>
    </row>
    <row r="882" spans="1:17" x14ac:dyDescent="0.25">
      <c r="A882" s="37" t="s">
        <v>3548</v>
      </c>
      <c r="B882" s="5" t="s">
        <v>3549</v>
      </c>
      <c r="C882" s="5" t="s">
        <v>3550</v>
      </c>
      <c r="E882" s="39">
        <v>26.9</v>
      </c>
      <c r="F882" s="252">
        <v>269</v>
      </c>
      <c r="G882" s="5" t="s">
        <v>3551</v>
      </c>
      <c r="H882" s="1">
        <v>2</v>
      </c>
      <c r="J882" s="81">
        <v>45544</v>
      </c>
      <c r="K882" s="5" t="s">
        <v>999</v>
      </c>
      <c r="L882" s="5" t="s">
        <v>994</v>
      </c>
      <c r="N882" s="260" t="s">
        <v>780</v>
      </c>
      <c r="O882" s="222" t="s">
        <v>789</v>
      </c>
      <c r="Q882" s="37" t="s">
        <v>783</v>
      </c>
    </row>
    <row r="883" spans="1:17" x14ac:dyDescent="0.25">
      <c r="A883" s="37" t="s">
        <v>3552</v>
      </c>
      <c r="B883" s="5" t="s">
        <v>3553</v>
      </c>
      <c r="C883" s="5" t="s">
        <v>3554</v>
      </c>
      <c r="E883" s="39">
        <v>28.9</v>
      </c>
      <c r="F883" s="252">
        <v>289</v>
      </c>
      <c r="G883" s="5" t="s">
        <v>3555</v>
      </c>
      <c r="H883" s="1">
        <v>2</v>
      </c>
      <c r="J883" s="81">
        <v>45504</v>
      </c>
      <c r="K883" s="5" t="s">
        <v>894</v>
      </c>
      <c r="L883" s="5" t="s">
        <v>788</v>
      </c>
      <c r="N883" s="260" t="s">
        <v>780</v>
      </c>
      <c r="O883" s="222" t="s">
        <v>789</v>
      </c>
      <c r="Q883" s="37" t="s">
        <v>783</v>
      </c>
    </row>
    <row r="884" spans="1:17" x14ac:dyDescent="0.25">
      <c r="A884" s="37" t="s">
        <v>3556</v>
      </c>
      <c r="B884" s="5" t="s">
        <v>3557</v>
      </c>
      <c r="C884" s="5" t="s">
        <v>3558</v>
      </c>
      <c r="E884" s="39">
        <v>13.99</v>
      </c>
      <c r="F884" s="252">
        <v>41.97</v>
      </c>
      <c r="G884" s="5" t="s">
        <v>3559</v>
      </c>
      <c r="H884" s="1" t="s">
        <v>1352</v>
      </c>
      <c r="J884" s="81">
        <v>42947</v>
      </c>
      <c r="K884" s="5" t="s">
        <v>2400</v>
      </c>
      <c r="L884" s="5" t="s">
        <v>901</v>
      </c>
      <c r="N884" s="260" t="s">
        <v>811</v>
      </c>
      <c r="O884" s="222" t="s">
        <v>811</v>
      </c>
      <c r="P884" s="5" t="s">
        <v>782</v>
      </c>
      <c r="Q884" s="37" t="s">
        <v>790</v>
      </c>
    </row>
    <row r="885" spans="1:17" x14ac:dyDescent="0.25">
      <c r="A885" s="37" t="s">
        <v>497</v>
      </c>
      <c r="B885" s="5" t="s">
        <v>498</v>
      </c>
      <c r="C885" s="5" t="s">
        <v>588</v>
      </c>
      <c r="E885" s="39">
        <v>39.799999999999997</v>
      </c>
      <c r="F885" s="252">
        <v>640.93000000000006</v>
      </c>
      <c r="G885" s="5" t="s">
        <v>677</v>
      </c>
      <c r="H885" s="1">
        <v>12</v>
      </c>
      <c r="J885" s="81" t="s">
        <v>3717</v>
      </c>
      <c r="L885" s="5" t="s">
        <v>720</v>
      </c>
      <c r="N885" s="260" t="s">
        <v>796</v>
      </c>
      <c r="O885" s="222" t="s">
        <v>3733</v>
      </c>
      <c r="Q885" s="37" t="s">
        <v>323</v>
      </c>
    </row>
    <row r="886" spans="1:17" x14ac:dyDescent="0.25">
      <c r="A886" s="37" t="s">
        <v>3560</v>
      </c>
      <c r="B886" s="5" t="s">
        <v>3561</v>
      </c>
      <c r="C886" s="5" t="s">
        <v>3562</v>
      </c>
      <c r="E886" s="39">
        <v>24.9</v>
      </c>
      <c r="F886" s="252">
        <v>249</v>
      </c>
      <c r="G886" s="5" t="s">
        <v>3563</v>
      </c>
      <c r="H886" s="1">
        <v>7</v>
      </c>
      <c r="J886" s="81">
        <v>45338</v>
      </c>
      <c r="K886" s="5" t="s">
        <v>894</v>
      </c>
      <c r="L886" s="5" t="s">
        <v>1187</v>
      </c>
      <c r="N886" s="260" t="s">
        <v>780</v>
      </c>
      <c r="O886" s="222" t="s">
        <v>789</v>
      </c>
      <c r="Q886" s="37" t="s">
        <v>783</v>
      </c>
    </row>
    <row r="887" spans="1:17" x14ac:dyDescent="0.25">
      <c r="A887" s="37" t="s">
        <v>3564</v>
      </c>
      <c r="B887" s="5" t="s">
        <v>3565</v>
      </c>
      <c r="C887" s="5" t="s">
        <v>3566</v>
      </c>
      <c r="E887" s="39">
        <v>26</v>
      </c>
      <c r="F887" s="252">
        <v>260</v>
      </c>
      <c r="G887" s="5" t="s">
        <v>3567</v>
      </c>
      <c r="H887" s="1">
        <v>1</v>
      </c>
      <c r="J887" s="81">
        <v>44762</v>
      </c>
      <c r="K887" s="5" t="s">
        <v>1486</v>
      </c>
      <c r="L887" s="5" t="s">
        <v>830</v>
      </c>
      <c r="N887" s="260" t="s">
        <v>780</v>
      </c>
      <c r="O887" s="222" t="s">
        <v>781</v>
      </c>
      <c r="Q887" s="37" t="s">
        <v>783</v>
      </c>
    </row>
    <row r="888" spans="1:17" x14ac:dyDescent="0.25">
      <c r="A888" s="37" t="s">
        <v>3568</v>
      </c>
      <c r="B888" s="5" t="s">
        <v>3569</v>
      </c>
      <c r="C888" s="5" t="s">
        <v>3570</v>
      </c>
      <c r="E888" s="39">
        <v>22</v>
      </c>
      <c r="F888" s="252">
        <v>220</v>
      </c>
      <c r="G888" s="5" t="s">
        <v>3571</v>
      </c>
      <c r="H888" s="1">
        <v>1</v>
      </c>
      <c r="J888" s="81">
        <v>44400</v>
      </c>
      <c r="K888" s="5" t="s">
        <v>1486</v>
      </c>
      <c r="L888" s="5" t="s">
        <v>830</v>
      </c>
      <c r="N888" s="260" t="s">
        <v>780</v>
      </c>
      <c r="O888" s="222" t="s">
        <v>781</v>
      </c>
      <c r="Q888" s="37" t="s">
        <v>783</v>
      </c>
    </row>
    <row r="889" spans="1:17" x14ac:dyDescent="0.25">
      <c r="A889" s="37" t="s">
        <v>3572</v>
      </c>
      <c r="B889" s="5" t="s">
        <v>3573</v>
      </c>
      <c r="C889" s="5" t="s">
        <v>3574</v>
      </c>
      <c r="E889" s="39">
        <v>24</v>
      </c>
      <c r="F889" s="252">
        <v>240</v>
      </c>
      <c r="G889" s="5" t="s">
        <v>3575</v>
      </c>
      <c r="H889" s="1">
        <v>1</v>
      </c>
      <c r="J889" s="81">
        <v>44522</v>
      </c>
      <c r="K889" s="5" t="s">
        <v>829</v>
      </c>
      <c r="L889" s="5" t="s">
        <v>830</v>
      </c>
      <c r="N889" s="260" t="s">
        <v>780</v>
      </c>
      <c r="O889" s="222" t="s">
        <v>781</v>
      </c>
      <c r="Q889" s="37" t="s">
        <v>783</v>
      </c>
    </row>
    <row r="890" spans="1:17" x14ac:dyDescent="0.25">
      <c r="A890" s="37" t="s">
        <v>3576</v>
      </c>
      <c r="B890" s="5" t="s">
        <v>3577</v>
      </c>
      <c r="D890" s="5" t="s">
        <v>219</v>
      </c>
      <c r="E890" s="39">
        <v>28.9</v>
      </c>
      <c r="F890" s="252">
        <v>289</v>
      </c>
      <c r="G890" s="5" t="s">
        <v>3578</v>
      </c>
      <c r="H890" s="1">
        <v>1</v>
      </c>
      <c r="I890" s="1" t="s">
        <v>219</v>
      </c>
      <c r="J890" s="81">
        <v>46174</v>
      </c>
      <c r="K890" s="5" t="s">
        <v>802</v>
      </c>
      <c r="L890" s="5" t="s">
        <v>803</v>
      </c>
      <c r="N890" s="260" t="s">
        <v>796</v>
      </c>
      <c r="O890" s="222" t="s">
        <v>3726</v>
      </c>
      <c r="Q890" s="37" t="s">
        <v>783</v>
      </c>
    </row>
    <row r="891" spans="1:17" x14ac:dyDescent="0.25">
      <c r="A891" s="37" t="s">
        <v>3579</v>
      </c>
      <c r="B891" s="5" t="s">
        <v>3580</v>
      </c>
      <c r="C891" s="5" t="s">
        <v>3581</v>
      </c>
      <c r="E891" s="39">
        <v>40</v>
      </c>
      <c r="F891" s="252">
        <v>240</v>
      </c>
      <c r="G891" s="5" t="s">
        <v>3582</v>
      </c>
      <c r="H891" s="1">
        <v>3</v>
      </c>
      <c r="J891" s="81">
        <v>45748</v>
      </c>
      <c r="K891" s="5" t="s">
        <v>1130</v>
      </c>
      <c r="L891" s="5" t="s">
        <v>1187</v>
      </c>
      <c r="N891" s="260" t="s">
        <v>780</v>
      </c>
      <c r="O891" s="222" t="s">
        <v>789</v>
      </c>
      <c r="Q891" s="37" t="s">
        <v>868</v>
      </c>
    </row>
    <row r="892" spans="1:17" x14ac:dyDescent="0.25">
      <c r="A892" s="37" t="s">
        <v>3583</v>
      </c>
      <c r="B892" s="5" t="s">
        <v>3584</v>
      </c>
      <c r="C892" s="5" t="s">
        <v>3585</v>
      </c>
      <c r="E892" s="39">
        <v>43.99</v>
      </c>
      <c r="F892" s="252">
        <v>132</v>
      </c>
      <c r="G892" s="5" t="s">
        <v>3586</v>
      </c>
      <c r="H892" s="1">
        <v>4</v>
      </c>
      <c r="J892" s="81">
        <v>45670</v>
      </c>
      <c r="L892" s="5" t="s">
        <v>2071</v>
      </c>
      <c r="N892" s="260" t="s">
        <v>780</v>
      </c>
      <c r="O892" s="222" t="s">
        <v>781</v>
      </c>
      <c r="Q892" s="37" t="s">
        <v>3587</v>
      </c>
    </row>
    <row r="893" spans="1:17" x14ac:dyDescent="0.25">
      <c r="A893" s="37" t="s">
        <v>3588</v>
      </c>
      <c r="B893" s="5" t="s">
        <v>3589</v>
      </c>
      <c r="C893" s="5" t="s">
        <v>3590</v>
      </c>
      <c r="E893" s="39">
        <v>57.99</v>
      </c>
      <c r="F893" s="252">
        <v>348</v>
      </c>
      <c r="G893" s="5" t="s">
        <v>3591</v>
      </c>
      <c r="H893" s="1">
        <v>14</v>
      </c>
      <c r="J893" s="81">
        <v>44883</v>
      </c>
      <c r="L893" s="5" t="s">
        <v>835</v>
      </c>
      <c r="N893" s="260" t="s">
        <v>780</v>
      </c>
      <c r="O893" s="222" t="s">
        <v>781</v>
      </c>
      <c r="Q893" s="37" t="s">
        <v>790</v>
      </c>
    </row>
    <row r="894" spans="1:17" x14ac:dyDescent="0.25">
      <c r="A894" s="37" t="s">
        <v>3592</v>
      </c>
      <c r="B894" s="5" t="s">
        <v>3593</v>
      </c>
      <c r="C894" s="5" t="s">
        <v>3594</v>
      </c>
      <c r="E894" s="39">
        <v>24.95</v>
      </c>
      <c r="F894" s="252">
        <v>250</v>
      </c>
      <c r="G894" s="5" t="s">
        <v>3595</v>
      </c>
      <c r="H894" s="1" t="s">
        <v>3596</v>
      </c>
      <c r="J894" s="81">
        <v>44613</v>
      </c>
      <c r="K894" s="5" t="s">
        <v>809</v>
      </c>
      <c r="L894" s="5" t="s">
        <v>810</v>
      </c>
      <c r="N894" s="260" t="s">
        <v>811</v>
      </c>
      <c r="O894" s="222" t="s">
        <v>811</v>
      </c>
      <c r="P894" s="5" t="s">
        <v>782</v>
      </c>
      <c r="Q894" s="37" t="s">
        <v>812</v>
      </c>
    </row>
    <row r="895" spans="1:17" x14ac:dyDescent="0.25">
      <c r="A895" s="37" t="s">
        <v>423</v>
      </c>
      <c r="B895" s="5" t="s">
        <v>424</v>
      </c>
      <c r="E895" s="39">
        <v>24.9</v>
      </c>
      <c r="F895" s="252">
        <v>426.93</v>
      </c>
      <c r="G895" s="5" t="s">
        <v>640</v>
      </c>
      <c r="H895" s="1">
        <v>15</v>
      </c>
      <c r="J895" s="81" t="s">
        <v>3690</v>
      </c>
      <c r="L895" s="5" t="s">
        <v>713</v>
      </c>
      <c r="N895" s="260" t="s">
        <v>796</v>
      </c>
      <c r="O895" s="222" t="s">
        <v>3732</v>
      </c>
      <c r="Q895" s="37" t="s">
        <v>323</v>
      </c>
    </row>
    <row r="896" spans="1:17" x14ac:dyDescent="0.25">
      <c r="A896" s="37" t="s">
        <v>3597</v>
      </c>
      <c r="B896" s="5" t="s">
        <v>3598</v>
      </c>
      <c r="C896" s="5" t="s">
        <v>3599</v>
      </c>
      <c r="E896" s="39">
        <v>54.99</v>
      </c>
      <c r="F896" s="252">
        <v>542</v>
      </c>
      <c r="G896" s="5" t="s">
        <v>3600</v>
      </c>
      <c r="H896" s="1">
        <v>1</v>
      </c>
      <c r="J896" s="81">
        <v>44136</v>
      </c>
      <c r="K896" s="5" t="s">
        <v>3601</v>
      </c>
      <c r="L896" s="5" t="s">
        <v>914</v>
      </c>
      <c r="N896" s="260" t="s">
        <v>780</v>
      </c>
      <c r="O896" s="222" t="s">
        <v>781</v>
      </c>
      <c r="Q896" s="37" t="s">
        <v>1329</v>
      </c>
    </row>
    <row r="897" spans="1:17" x14ac:dyDescent="0.25">
      <c r="A897" s="37" t="s">
        <v>3602</v>
      </c>
      <c r="B897" s="5" t="s">
        <v>3603</v>
      </c>
      <c r="C897" s="5" t="s">
        <v>3604</v>
      </c>
      <c r="E897" s="39">
        <v>24</v>
      </c>
      <c r="F897" s="252">
        <v>240</v>
      </c>
      <c r="G897" s="5" t="s">
        <v>3605</v>
      </c>
      <c r="H897" s="1">
        <v>1</v>
      </c>
      <c r="J897" s="81">
        <v>45083</v>
      </c>
      <c r="K897" s="5" t="s">
        <v>794</v>
      </c>
      <c r="L897" s="5" t="s">
        <v>824</v>
      </c>
      <c r="N897" s="260" t="s">
        <v>780</v>
      </c>
      <c r="O897" s="222" t="s">
        <v>781</v>
      </c>
      <c r="Q897" s="37" t="s">
        <v>783</v>
      </c>
    </row>
    <row r="898" spans="1:17" x14ac:dyDescent="0.25">
      <c r="A898" s="37" t="s">
        <v>441</v>
      </c>
      <c r="B898" s="5" t="s">
        <v>442</v>
      </c>
      <c r="E898" s="39">
        <v>189</v>
      </c>
      <c r="F898" s="252">
        <v>2031.93</v>
      </c>
      <c r="G898" s="5" t="s">
        <v>649</v>
      </c>
      <c r="H898" s="1">
        <v>7</v>
      </c>
      <c r="J898" s="81" t="s">
        <v>3695</v>
      </c>
      <c r="L898" s="5" t="s">
        <v>720</v>
      </c>
      <c r="N898" s="260" t="s">
        <v>796</v>
      </c>
      <c r="O898" s="222" t="s">
        <v>3733</v>
      </c>
      <c r="Q898" s="37" t="s">
        <v>324</v>
      </c>
    </row>
    <row r="899" spans="1:17" x14ac:dyDescent="0.25">
      <c r="A899" s="37" t="s">
        <v>3610</v>
      </c>
      <c r="B899" s="5" t="s">
        <v>3611</v>
      </c>
      <c r="C899" s="5" t="s">
        <v>3612</v>
      </c>
      <c r="E899" s="39">
        <v>24.99</v>
      </c>
      <c r="F899" s="252">
        <v>250</v>
      </c>
      <c r="G899" s="5" t="s">
        <v>3613</v>
      </c>
      <c r="H899" s="1">
        <v>7</v>
      </c>
      <c r="J899" s="81">
        <v>45114</v>
      </c>
      <c r="K899" s="5" t="s">
        <v>1357</v>
      </c>
      <c r="L899" s="5" t="s">
        <v>1187</v>
      </c>
      <c r="N899" s="260" t="s">
        <v>780</v>
      </c>
      <c r="O899" s="222" t="s">
        <v>789</v>
      </c>
      <c r="Q899" s="37" t="s">
        <v>790</v>
      </c>
    </row>
    <row r="900" spans="1:17" x14ac:dyDescent="0.25">
      <c r="A900" s="37" t="s">
        <v>3617</v>
      </c>
      <c r="B900" s="5" t="s">
        <v>3618</v>
      </c>
      <c r="C900" s="5" t="s">
        <v>3619</v>
      </c>
      <c r="E900" s="39">
        <v>0</v>
      </c>
      <c r="F900" s="252">
        <v>290</v>
      </c>
      <c r="G900" s="5" t="s">
        <v>3620</v>
      </c>
      <c r="H900" s="1">
        <v>1</v>
      </c>
      <c r="J900" s="81">
        <v>45902</v>
      </c>
      <c r="K900" s="5" t="s">
        <v>1060</v>
      </c>
      <c r="L900" s="5" t="s">
        <v>1187</v>
      </c>
      <c r="N900" s="260" t="s">
        <v>780</v>
      </c>
      <c r="O900" s="222" t="s">
        <v>789</v>
      </c>
      <c r="Q900" s="37" t="s">
        <v>790</v>
      </c>
    </row>
    <row r="901" spans="1:17" x14ac:dyDescent="0.25">
      <c r="A901" s="37" t="s">
        <v>3624</v>
      </c>
      <c r="B901" s="5" t="s">
        <v>3625</v>
      </c>
      <c r="C901" s="5" t="s">
        <v>3626</v>
      </c>
      <c r="E901" s="39">
        <v>26.9</v>
      </c>
      <c r="F901" s="252">
        <v>269</v>
      </c>
      <c r="G901" s="5" t="s">
        <v>3627</v>
      </c>
      <c r="H901" s="1">
        <v>6</v>
      </c>
      <c r="J901" s="81">
        <v>45518</v>
      </c>
      <c r="K901" s="5" t="s">
        <v>999</v>
      </c>
      <c r="L901" s="5" t="s">
        <v>1187</v>
      </c>
      <c r="N901" s="260" t="s">
        <v>780</v>
      </c>
      <c r="O901" s="222" t="s">
        <v>789</v>
      </c>
      <c r="Q901" s="37" t="s">
        <v>783</v>
      </c>
    </row>
    <row r="902" spans="1:17" x14ac:dyDescent="0.25">
      <c r="A902" s="37" t="s">
        <v>3628</v>
      </c>
      <c r="B902" s="5" t="s">
        <v>3629</v>
      </c>
      <c r="C902" s="5" t="s">
        <v>3630</v>
      </c>
      <c r="E902" s="39">
        <v>24.9</v>
      </c>
      <c r="F902" s="252">
        <v>249</v>
      </c>
      <c r="G902" s="5" t="s">
        <v>3631</v>
      </c>
      <c r="H902" s="1">
        <v>2</v>
      </c>
      <c r="J902" s="81">
        <v>46078</v>
      </c>
      <c r="L902" s="5" t="s">
        <v>1912</v>
      </c>
      <c r="N902" s="260" t="s">
        <v>796</v>
      </c>
      <c r="O902" s="222" t="s">
        <v>3727</v>
      </c>
      <c r="Q902" s="37" t="s">
        <v>783</v>
      </c>
    </row>
    <row r="903" spans="1:17" x14ac:dyDescent="0.25">
      <c r="A903" s="37" t="s">
        <v>3632</v>
      </c>
      <c r="B903" s="5" t="s">
        <v>3633</v>
      </c>
      <c r="C903" s="5" t="s">
        <v>3634</v>
      </c>
      <c r="E903" s="39">
        <v>34.9</v>
      </c>
      <c r="F903" s="252">
        <v>349</v>
      </c>
      <c r="G903" s="5" t="s">
        <v>3635</v>
      </c>
      <c r="H903" s="1">
        <v>2</v>
      </c>
      <c r="J903" s="81">
        <v>44966</v>
      </c>
      <c r="K903" s="5" t="s">
        <v>894</v>
      </c>
      <c r="L903" s="5" t="s">
        <v>1055</v>
      </c>
      <c r="N903" s="260" t="s">
        <v>780</v>
      </c>
      <c r="O903" s="222" t="s">
        <v>789</v>
      </c>
      <c r="Q903" s="37" t="s">
        <v>783</v>
      </c>
    </row>
    <row r="904" spans="1:17" x14ac:dyDescent="0.25">
      <c r="F904" s="254">
        <f>SUBTOTAL(9,F5:F903)</f>
        <v>265231.17999999924</v>
      </c>
      <c r="G904" s="211">
        <f>SUBTOTAL(3,G5:G903)</f>
        <v>899</v>
      </c>
    </row>
  </sheetData>
  <autoFilter ref="A4:Q903" xr:uid="{1EEC8677-0743-4ED0-8937-2EF0ACDBD1F5}">
    <sortState xmlns:xlrd2="http://schemas.microsoft.com/office/spreadsheetml/2017/richdata2" ref="A7:Q677">
      <sortCondition ref="N4:N903"/>
    </sortState>
  </autoFilter>
  <sortState xmlns:xlrd2="http://schemas.microsoft.com/office/spreadsheetml/2017/richdata2" ref="A5:Q903">
    <sortCondition descending="1" ref="M5:M903"/>
    <sortCondition ref="G5:G903"/>
  </sortState>
  <mergeCells count="2">
    <mergeCell ref="A2:Q2"/>
    <mergeCell ref="A3:Q3"/>
  </mergeCells>
  <phoneticPr fontId="24" type="noConversion"/>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5323-B84D-4801-8C2D-0CAE2AC438A2}">
  <dimension ref="A1:Q12"/>
  <sheetViews>
    <sheetView workbookViewId="0">
      <selection activeCell="B26" sqref="B26"/>
    </sheetView>
  </sheetViews>
  <sheetFormatPr baseColWidth="10" defaultRowHeight="15" x14ac:dyDescent="0.25"/>
  <cols>
    <col min="1" max="1" width="18.85546875" bestFit="1" customWidth="1"/>
    <col min="2" max="2" width="115.42578125" customWidth="1"/>
  </cols>
  <sheetData>
    <row r="1" spans="1:17" s="5" customFormat="1" ht="30.75" customHeight="1" x14ac:dyDescent="0.25">
      <c r="A1" s="74"/>
      <c r="B1" s="2"/>
      <c r="C1" s="3"/>
      <c r="D1" s="4"/>
      <c r="E1" s="39"/>
      <c r="F1" s="252"/>
      <c r="H1" s="1"/>
      <c r="I1" s="1"/>
      <c r="J1" s="81"/>
      <c r="N1" s="1"/>
      <c r="O1" s="222"/>
      <c r="Q1" s="6" t="s">
        <v>3749</v>
      </c>
    </row>
    <row r="2" spans="1:17" ht="26.25" x14ac:dyDescent="0.25">
      <c r="A2" s="304"/>
      <c r="B2" s="304" t="s">
        <v>3750</v>
      </c>
      <c r="C2" s="305"/>
    </row>
    <row r="3" spans="1:17" x14ac:dyDescent="0.25">
      <c r="A3" s="306" t="s">
        <v>3751</v>
      </c>
      <c r="B3" s="307" t="s">
        <v>3752</v>
      </c>
      <c r="C3" s="305"/>
    </row>
    <row r="4" spans="1:17" x14ac:dyDescent="0.25">
      <c r="A4" s="306" t="s">
        <v>3753</v>
      </c>
      <c r="B4" s="307" t="s">
        <v>3754</v>
      </c>
      <c r="C4" s="305"/>
    </row>
    <row r="5" spans="1:17" x14ac:dyDescent="0.25">
      <c r="A5" s="306" t="s">
        <v>3755</v>
      </c>
      <c r="B5" s="307" t="s">
        <v>3756</v>
      </c>
      <c r="C5" s="305"/>
    </row>
    <row r="6" spans="1:17" x14ac:dyDescent="0.25">
      <c r="A6" s="306" t="s">
        <v>3757</v>
      </c>
      <c r="B6" s="307" t="s">
        <v>3758</v>
      </c>
      <c r="C6" s="305"/>
    </row>
    <row r="7" spans="1:17" ht="75" x14ac:dyDescent="0.25">
      <c r="A7" s="308" t="s">
        <v>3759</v>
      </c>
      <c r="B7" s="307" t="s">
        <v>3760</v>
      </c>
      <c r="C7" s="305"/>
    </row>
    <row r="8" spans="1:17" x14ac:dyDescent="0.25">
      <c r="A8" s="309" t="s">
        <v>3761</v>
      </c>
      <c r="B8" s="307" t="s">
        <v>3768</v>
      </c>
      <c r="C8" s="305"/>
    </row>
    <row r="9" spans="1:17" x14ac:dyDescent="0.25">
      <c r="A9" s="309" t="s">
        <v>3762</v>
      </c>
      <c r="B9" s="307" t="s">
        <v>3763</v>
      </c>
      <c r="C9" s="305"/>
    </row>
    <row r="10" spans="1:17" x14ac:dyDescent="0.25">
      <c r="A10" s="309" t="s">
        <v>3764</v>
      </c>
      <c r="B10" s="307" t="s">
        <v>3765</v>
      </c>
      <c r="C10" s="305"/>
    </row>
    <row r="11" spans="1:17" x14ac:dyDescent="0.25">
      <c r="A11" s="309" t="s">
        <v>3766</v>
      </c>
      <c r="B11" s="310" t="s">
        <v>3767</v>
      </c>
      <c r="C11" s="305"/>
    </row>
    <row r="12" spans="1:17" x14ac:dyDescent="0.25">
      <c r="A12" s="311"/>
      <c r="B12" s="312"/>
      <c r="C12" s="305"/>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Pakete 2026 II (SoSe)</vt:lpstr>
      <vt:lpstr>Pakete 2026 I (CHB)</vt:lpstr>
      <vt:lpstr>Pakete 2026 I (Nomos)</vt:lpstr>
      <vt:lpstr>Titelliste</vt:lpstr>
      <vt:lpstr>Konditionen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Riexinger, Melanie</dc:creator>
  <cp:lastModifiedBy>Riexinger, Melanie</cp:lastModifiedBy>
  <dcterms:created xsi:type="dcterms:W3CDTF">2026-03-16T16:00:54Z</dcterms:created>
  <dcterms:modified xsi:type="dcterms:W3CDTF">2026-05-05T10:07:41Z</dcterms:modified>
</cp:coreProperties>
</file>